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94" i="1" l="1"/>
  <c r="L85" i="1"/>
  <c r="L76" i="1"/>
  <c r="L67" i="1"/>
  <c r="L58" i="1"/>
  <c r="L49" i="1"/>
  <c r="L40" i="1"/>
  <c r="L31" i="1"/>
  <c r="L22" i="1"/>
  <c r="L13" i="1"/>
  <c r="B185" i="1"/>
  <c r="A185" i="1"/>
  <c r="J184" i="1"/>
  <c r="I184" i="1"/>
  <c r="H184" i="1"/>
  <c r="G184" i="1"/>
  <c r="F184" i="1"/>
  <c r="J175" i="1"/>
  <c r="I175" i="1"/>
  <c r="H175" i="1"/>
  <c r="G175" i="1"/>
  <c r="F175" i="1"/>
  <c r="B167" i="1"/>
  <c r="A167" i="1"/>
  <c r="J166" i="1"/>
  <c r="I166" i="1"/>
  <c r="H166" i="1"/>
  <c r="G166" i="1"/>
  <c r="F166" i="1"/>
  <c r="J157" i="1"/>
  <c r="I157" i="1"/>
  <c r="H157" i="1"/>
  <c r="G157" i="1"/>
  <c r="F157" i="1"/>
  <c r="B149" i="1"/>
  <c r="A149" i="1"/>
  <c r="J148" i="1"/>
  <c r="I148" i="1"/>
  <c r="H148" i="1"/>
  <c r="G148" i="1"/>
  <c r="F148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J121" i="1"/>
  <c r="I121" i="1"/>
  <c r="H121" i="1"/>
  <c r="G121" i="1"/>
  <c r="F121" i="1"/>
  <c r="B113" i="1"/>
  <c r="A113" i="1"/>
  <c r="J112" i="1"/>
  <c r="I112" i="1"/>
  <c r="H112" i="1"/>
  <c r="G112" i="1"/>
  <c r="F112" i="1"/>
  <c r="J103" i="1"/>
  <c r="I103" i="1"/>
  <c r="H103" i="1"/>
  <c r="G103" i="1"/>
  <c r="F103" i="1"/>
  <c r="B95" i="1"/>
  <c r="A95" i="1"/>
  <c r="J94" i="1"/>
  <c r="I94" i="1"/>
  <c r="H94" i="1"/>
  <c r="G94" i="1"/>
  <c r="F94" i="1"/>
  <c r="J85" i="1"/>
  <c r="I85" i="1"/>
  <c r="H85" i="1"/>
  <c r="G85" i="1"/>
  <c r="F85" i="1"/>
  <c r="B77" i="1"/>
  <c r="A77" i="1"/>
  <c r="J76" i="1"/>
  <c r="I76" i="1"/>
  <c r="H76" i="1"/>
  <c r="G76" i="1"/>
  <c r="F76" i="1"/>
  <c r="J67" i="1"/>
  <c r="I67" i="1"/>
  <c r="H67" i="1"/>
  <c r="G67" i="1"/>
  <c r="F67" i="1"/>
  <c r="B59" i="1"/>
  <c r="A59" i="1"/>
  <c r="J58" i="1"/>
  <c r="I58" i="1"/>
  <c r="H58" i="1"/>
  <c r="G58" i="1"/>
  <c r="F58" i="1"/>
  <c r="J49" i="1"/>
  <c r="I49" i="1"/>
  <c r="H49" i="1"/>
  <c r="G49" i="1"/>
  <c r="F49" i="1"/>
  <c r="B41" i="1"/>
  <c r="A41" i="1"/>
  <c r="J40" i="1"/>
  <c r="I40" i="1"/>
  <c r="H40" i="1"/>
  <c r="G40" i="1"/>
  <c r="F40" i="1"/>
  <c r="J31" i="1"/>
  <c r="I31" i="1"/>
  <c r="H31" i="1"/>
  <c r="G31" i="1"/>
  <c r="F31" i="1"/>
  <c r="B23" i="1"/>
  <c r="A23" i="1"/>
  <c r="G22" i="1"/>
  <c r="H22" i="1"/>
  <c r="I22" i="1"/>
  <c r="J22" i="1"/>
  <c r="F22" i="1"/>
  <c r="G13" i="1"/>
  <c r="H13" i="1"/>
  <c r="I13" i="1"/>
  <c r="J13" i="1"/>
  <c r="F13" i="1"/>
  <c r="F95" i="1" l="1"/>
  <c r="J95" i="1"/>
  <c r="L59" i="1"/>
  <c r="H41" i="1"/>
  <c r="F59" i="1"/>
  <c r="J59" i="1"/>
  <c r="L41" i="1"/>
  <c r="H131" i="1"/>
  <c r="J149" i="1"/>
  <c r="H167" i="1"/>
  <c r="J185" i="1"/>
  <c r="L185" i="1"/>
  <c r="L95" i="1"/>
  <c r="G77" i="1"/>
  <c r="I113" i="1"/>
  <c r="I41" i="1"/>
  <c r="F77" i="1"/>
  <c r="G95" i="1"/>
  <c r="H113" i="1"/>
  <c r="G131" i="1"/>
  <c r="I149" i="1"/>
  <c r="G167" i="1"/>
  <c r="I185" i="1"/>
  <c r="L23" i="1"/>
  <c r="L77" i="1"/>
  <c r="I59" i="1"/>
  <c r="I77" i="1"/>
  <c r="G41" i="1"/>
  <c r="H77" i="1"/>
  <c r="I95" i="1"/>
  <c r="G113" i="1"/>
  <c r="J131" i="1"/>
  <c r="H149" i="1"/>
  <c r="J167" i="1"/>
  <c r="H185" i="1"/>
  <c r="G59" i="1"/>
  <c r="F41" i="1"/>
  <c r="J41" i="1"/>
  <c r="H59" i="1"/>
  <c r="J77" i="1"/>
  <c r="H95" i="1"/>
  <c r="J113" i="1"/>
  <c r="I131" i="1"/>
  <c r="G149" i="1"/>
  <c r="I167" i="1"/>
  <c r="G185" i="1"/>
  <c r="F113" i="1"/>
  <c r="F131" i="1"/>
  <c r="F149" i="1"/>
  <c r="F167" i="1"/>
  <c r="F185" i="1"/>
  <c r="I23" i="1"/>
  <c r="F23" i="1"/>
  <c r="J23" i="1"/>
  <c r="H23" i="1"/>
  <c r="G23" i="1"/>
  <c r="L186" i="1" l="1"/>
  <c r="J186" i="1"/>
  <c r="H186" i="1"/>
  <c r="G186" i="1"/>
  <c r="I186" i="1"/>
  <c r="F186" i="1"/>
</calcChain>
</file>

<file path=xl/sharedStrings.xml><?xml version="1.0" encoding="utf-8"?>
<sst xmlns="http://schemas.openxmlformats.org/spreadsheetml/2006/main" count="281" uniqueCount="83">
  <si>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</si>
  <si>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</si>
  <si>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</si>
  <si>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</si>
  <si>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</si>
  <si>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</si>
  <si>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</si>
  <si>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</si>
  <si>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</si>
  <si>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</si>
  <si>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</si>
  <si>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</si>
  <si>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</si>
  <si>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</si>
  <si>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</si>
  <si>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</si>
  <si>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</si>
  <si>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</si>
  <si>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</si>
  <si>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</si>
  <si>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</si>
  <si>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</si>
  <si>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</si>
  <si>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</si>
  <si>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</si>
  <si>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</si>
  <si>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</si>
  <si>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</si>
  <si>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</si>
  <si>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</si>
  <si>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</si>
  <si>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</si>
  <si>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</si>
  <si>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</si>
  <si>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</si>
  <si>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</si>
  <si>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</si>
  <si>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рисовая  </t>
  </si>
  <si>
    <t xml:space="preserve">Хлеб </t>
  </si>
  <si>
    <t xml:space="preserve">Рассольник с рисом и сметаной </t>
  </si>
  <si>
    <t>Котлета мясная</t>
  </si>
  <si>
    <t xml:space="preserve">Чай с сахаром </t>
  </si>
  <si>
    <t xml:space="preserve">Хлеб пшеничный </t>
  </si>
  <si>
    <t xml:space="preserve">Салат из свеклы отварной </t>
  </si>
  <si>
    <t xml:space="preserve">Птица тушеная в соусе сметанном с томат.пастой </t>
  </si>
  <si>
    <t xml:space="preserve">Макароны отварные   </t>
  </si>
  <si>
    <t xml:space="preserve">Чай с лимоном </t>
  </si>
  <si>
    <t xml:space="preserve">Щи из капусты со сметаной </t>
  </si>
  <si>
    <t xml:space="preserve">Жаркое по-домашнему </t>
  </si>
  <si>
    <t xml:space="preserve">Компот из изюма 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</si>
  <si>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</si>
  <si>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</si>
  <si>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</si>
  <si>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 xml:space="preserve">Суп картофельный с горохом </t>
  </si>
  <si>
    <t xml:space="preserve">Котлета рубленная из птицы </t>
  </si>
  <si>
    <t xml:space="preserve">Компот из сухофруктов </t>
  </si>
  <si>
    <t xml:space="preserve">Суп с вермишелью и картофелем </t>
  </si>
  <si>
    <t xml:space="preserve">Плов </t>
  </si>
  <si>
    <t xml:space="preserve">Гуляш </t>
  </si>
  <si>
    <t xml:space="preserve">Рис отварной   </t>
  </si>
  <si>
    <t xml:space="preserve">Борщ с капустой и картофелем и сметаной </t>
  </si>
  <si>
    <t xml:space="preserve">Биточек мясной </t>
  </si>
  <si>
    <t xml:space="preserve">Бутерброд с мясом переднего отруба </t>
  </si>
  <si>
    <t>619/799</t>
  </si>
  <si>
    <t>Щи из капусты со сметаной</t>
  </si>
  <si>
    <t>Компот из сухофруктов</t>
  </si>
  <si>
    <t xml:space="preserve">Греча рассыпчатая </t>
  </si>
  <si>
    <t xml:space="preserve">Каша пшенная  </t>
  </si>
  <si>
    <t xml:space="preserve">Рис отварной с маслом </t>
  </si>
  <si>
    <t xml:space="preserve">хлеб </t>
  </si>
  <si>
    <t xml:space="preserve">Тефтели с соусом </t>
  </si>
  <si>
    <t>Чай с сахаром</t>
  </si>
  <si>
    <t xml:space="preserve">Каша гречневая </t>
  </si>
  <si>
    <t xml:space="preserve">Салат из свеклы с зел. горошком </t>
  </si>
  <si>
    <t>Тефтели с соусом</t>
  </si>
  <si>
    <t xml:space="preserve">Макароны отварные </t>
  </si>
  <si>
    <t>Плов</t>
  </si>
  <si>
    <t xml:space="preserve">Пюре картофельное </t>
  </si>
  <si>
    <t>Икра свекольная</t>
  </si>
  <si>
    <t xml:space="preserve">Омлет натуральтный </t>
  </si>
  <si>
    <t xml:space="preserve">Яйцо отварное </t>
  </si>
  <si>
    <t xml:space="preserve">Сдоба "Выборгская"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</si>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</sst>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3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3" xfId="0" applyFont="1" applyBorder="1" applyAlignment="1">
      <alignment horizontal="center" vertical="center" wrapText="1"/>
    </xf>
    <xf numFmtId="0" fontId="9" fillId="2" borderId="20" xfId="1" applyNumberFormat="1" applyFont="1" applyFill="1" applyBorder="1" applyAlignment="1">
      <alignment vertical="top" wrapText="1"/>
    </xf>
    <xf numFmtId="1" fontId="9" fillId="2" borderId="2" xfId="1" applyNumberFormat="1" applyFont="1" applyFill="1" applyBorder="1" applyAlignment="1">
      <alignment horizontal="center" vertical="top" wrapText="1"/>
    </xf>
    <xf numFmtId="2" fontId="9" fillId="2" borderId="2" xfId="3" applyNumberFormat="1" applyFont="1" applyFill="1" applyBorder="1" applyAlignment="1">
      <alignment horizontal="center" vertical="top"/>
    </xf>
    <xf numFmtId="164" fontId="9" fillId="2" borderId="2" xfId="3" applyNumberFormat="1" applyFont="1" applyFill="1" applyBorder="1" applyAlignment="1">
      <alignment horizontal="center" vertical="top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9" fillId="2" borderId="20" xfId="2" applyNumberFormat="1" applyFont="1" applyFill="1" applyBorder="1" applyAlignment="1">
      <alignment vertical="top" wrapText="1"/>
    </xf>
    <xf numFmtId="1" fontId="9" fillId="2" borderId="2" xfId="2" applyNumberFormat="1" applyFont="1" applyFill="1" applyBorder="1" applyAlignment="1">
      <alignment horizontal="center" vertical="top" wrapText="1"/>
    </xf>
    <xf numFmtId="2" fontId="9" fillId="2" borderId="2" xfId="4" applyNumberFormat="1" applyFont="1" applyFill="1" applyBorder="1" applyAlignment="1">
      <alignment horizontal="center" vertical="top"/>
    </xf>
    <xf numFmtId="164" fontId="9" fillId="2" borderId="2" xfId="4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1" fontId="9" fillId="2" borderId="2" xfId="3" applyNumberFormat="1" applyFont="1" applyFill="1" applyBorder="1" applyAlignment="1">
      <alignment horizontal="center" vertical="top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top" wrapText="1"/>
    </xf>
    <xf numFmtId="0" fontId="10" fillId="3" borderId="18" xfId="0" applyFont="1" applyFill="1" applyBorder="1" applyAlignment="1">
      <alignment horizontal="center" vertical="top" wrapText="1"/>
    </xf>
    <xf numFmtId="2" fontId="10" fillId="2" borderId="24" xfId="5" applyNumberFormat="1" applyFont="1" applyFill="1" applyBorder="1" applyAlignment="1">
      <alignment horizontal="center" vertical="top"/>
    </xf>
    <xf numFmtId="2" fontId="10" fillId="2" borderId="25" xfId="5" applyNumberFormat="1" applyFont="1" applyFill="1" applyBorder="1" applyAlignment="1">
      <alignment horizontal="center" vertical="top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>
      <alignment horizontal="center" vertical="top" wrapText="1"/>
    </xf>
    <xf numFmtId="0" fontId="10" fillId="3" borderId="26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0" borderId="5" xfId="0" applyFont="1" applyBorder="1"/>
    <xf numFmtId="0" fontId="10" fillId="2" borderId="2" xfId="0" applyFont="1" applyFill="1" applyBorder="1" applyProtection="1">
      <protection locked="0"/>
    </xf>
    <xf numFmtId="0" fontId="10" fillId="0" borderId="4" xfId="0" applyFont="1" applyBorder="1"/>
    <xf numFmtId="0" fontId="12" fillId="0" borderId="2" xfId="0" applyFont="1" applyBorder="1" applyAlignment="1" applyProtection="1">
      <alignment horizontal="right"/>
      <protection locked="0"/>
    </xf>
    <xf numFmtId="0" fontId="10" fillId="0" borderId="13" xfId="0" applyFont="1" applyBorder="1"/>
    <xf numFmtId="0" fontId="10" fillId="2" borderId="2" xfId="0" applyFont="1" applyFill="1" applyBorder="1"/>
    <xf numFmtId="0" fontId="10" fillId="0" borderId="6" xfId="0" applyFont="1" applyBorder="1"/>
    <xf numFmtId="0" fontId="15" fillId="2" borderId="0" xfId="0" applyFont="1" applyFill="1"/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2" fontId="9" fillId="2" borderId="2" xfId="6" applyNumberFormat="1" applyFont="1" applyFill="1" applyBorder="1" applyAlignment="1">
      <alignment horizontal="center" vertical="top"/>
    </xf>
    <xf numFmtId="164" fontId="9" fillId="2" borderId="2" xfId="6" applyNumberFormat="1" applyFont="1" applyFill="1" applyBorder="1" applyAlignment="1">
      <alignment horizontal="center" vertical="top"/>
    </xf>
    <xf numFmtId="1" fontId="9" fillId="2" borderId="2" xfId="1" applyNumberFormat="1" applyFont="1" applyFill="1" applyBorder="1" applyAlignment="1">
      <alignment horizontal="center" vertical="top"/>
    </xf>
    <xf numFmtId="0" fontId="9" fillId="2" borderId="2" xfId="2" applyNumberFormat="1" applyFont="1" applyFill="1" applyBorder="1" applyAlignment="1">
      <alignment horizontal="center" vertical="top"/>
    </xf>
    <xf numFmtId="0" fontId="9" fillId="2" borderId="2" xfId="1" applyNumberFormat="1" applyFont="1" applyFill="1" applyBorder="1" applyAlignment="1">
      <alignment horizontal="center" vertical="top"/>
    </xf>
    <xf numFmtId="2" fontId="10" fillId="2" borderId="25" xfId="5" applyNumberFormat="1" applyFont="1" applyFill="1" applyBorder="1" applyAlignment="1">
      <alignment horizontal="center" vertical="top"/>
    </xf>
    <xf numFmtId="0" fontId="20" fillId="2" borderId="20" xfId="4" applyNumberFormat="1" applyFont="1" applyFill="1" applyBorder="1" applyAlignment="1">
      <alignment vertical="top" wrapText="1"/>
    </xf>
    <xf numFmtId="1" fontId="20" fillId="2" borderId="2" xfId="2" applyNumberFormat="1" applyFont="1" applyFill="1" applyBorder="1" applyAlignment="1">
      <alignment horizontal="center" vertical="top" wrapText="1"/>
    </xf>
    <xf numFmtId="2" fontId="20" fillId="2" borderId="2" xfId="4" applyNumberFormat="1" applyFont="1" applyFill="1" applyBorder="1" applyAlignment="1">
      <alignment horizontal="center" vertical="top"/>
    </xf>
    <xf numFmtId="0" fontId="20" fillId="2" borderId="2" xfId="4" applyNumberFormat="1" applyFont="1" applyFill="1" applyBorder="1" applyAlignment="1">
      <alignment horizontal="center" vertical="top"/>
    </xf>
    <xf numFmtId="164" fontId="20" fillId="2" borderId="2" xfId="4" applyNumberFormat="1" applyFont="1" applyFill="1" applyBorder="1" applyAlignment="1">
      <alignment horizontal="center" vertical="top"/>
    </xf>
    <xf numFmtId="1" fontId="20" fillId="2" borderId="2" xfId="4" applyNumberFormat="1" applyFont="1" applyFill="1" applyBorder="1" applyAlignment="1">
      <alignment horizontal="center" vertical="top"/>
    </xf>
    <xf numFmtId="0" fontId="20" fillId="2" borderId="20" xfId="2" applyNumberFormat="1" applyFont="1" applyFill="1" applyBorder="1" applyAlignment="1">
      <alignment vertical="top" wrapText="1"/>
    </xf>
    <xf numFmtId="164" fontId="20" fillId="2" borderId="2" xfId="6" applyNumberFormat="1" applyFont="1" applyFill="1" applyBorder="1" applyAlignment="1">
      <alignment horizontal="center" vertical="top"/>
    </xf>
    <xf numFmtId="2" fontId="20" fillId="2" borderId="2" xfId="6" applyNumberFormat="1" applyFont="1" applyFill="1" applyBorder="1" applyAlignment="1">
      <alignment horizontal="center" vertical="top"/>
    </xf>
    <xf numFmtId="1" fontId="20" fillId="2" borderId="2" xfId="1" applyNumberFormat="1" applyFont="1" applyFill="1" applyBorder="1" applyAlignment="1">
      <alignment horizontal="center" vertical="top" wrapText="1"/>
    </xf>
    <xf numFmtId="1" fontId="20" fillId="2" borderId="2" xfId="1" applyNumberFormat="1" applyFont="1" applyFill="1" applyBorder="1" applyAlignment="1">
      <alignment horizontal="center" vertical="top"/>
    </xf>
    <xf numFmtId="0" fontId="0" fillId="2" borderId="4" xfId="0" applyFont="1" applyFill="1" applyBorder="1" applyAlignment="1" applyProtection="1">
      <alignment horizontal="center"/>
      <protection locked="0"/>
    </xf>
    <xf numFmtId="0" fontId="20" fillId="2" borderId="20" xfId="6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horizontal="center"/>
    </xf>
    <xf numFmtId="0" fontId="20" fillId="2" borderId="2" xfId="2" applyNumberFormat="1" applyFont="1" applyFill="1" applyBorder="1" applyAlignment="1">
      <alignment horizontal="center" vertical="top"/>
    </xf>
    <xf numFmtId="0" fontId="20" fillId="2" borderId="20" xfId="3" applyNumberFormat="1" applyFont="1" applyFill="1" applyBorder="1" applyAlignment="1">
      <alignment vertical="top" wrapText="1"/>
    </xf>
    <xf numFmtId="2" fontId="20" fillId="2" borderId="2" xfId="3" applyNumberFormat="1" applyFont="1" applyFill="1" applyBorder="1" applyAlignment="1">
      <alignment horizontal="center" vertical="top"/>
    </xf>
    <xf numFmtId="164" fontId="20" fillId="2" borderId="2" xfId="3" applyNumberFormat="1" applyFont="1" applyFill="1" applyBorder="1" applyAlignment="1">
      <alignment horizontal="center" vertical="top"/>
    </xf>
    <xf numFmtId="1" fontId="20" fillId="2" borderId="2" xfId="3" applyNumberFormat="1" applyFont="1" applyFill="1" applyBorder="1" applyAlignment="1">
      <alignment horizontal="center" vertical="top"/>
    </xf>
    <xf numFmtId="0" fontId="20" fillId="2" borderId="2" xfId="1" applyNumberFormat="1" applyFont="1" applyFill="1" applyBorder="1" applyAlignment="1">
      <alignment horizontal="center" vertical="top"/>
    </xf>
    <xf numFmtId="1" fontId="20" fillId="2" borderId="2" xfId="6" applyNumberFormat="1" applyFont="1" applyFill="1" applyBorder="1" applyAlignment="1">
      <alignment horizontal="center" vertical="top"/>
    </xf>
    <xf numFmtId="0" fontId="20" fillId="2" borderId="2" xfId="6" applyNumberFormat="1" applyFont="1" applyFill="1" applyBorder="1" applyAlignment="1">
      <alignment horizontal="center" vertical="top"/>
    </xf>
    <xf numFmtId="0" fontId="20" fillId="2" borderId="2" xfId="3" applyNumberFormat="1" applyFont="1" applyFill="1" applyBorder="1" applyAlignment="1">
      <alignment horizontal="center" vertical="top"/>
    </xf>
    <xf numFmtId="3" fontId="20" fillId="2" borderId="2" xfId="4" applyNumberFormat="1" applyFont="1" applyFill="1" applyBorder="1" applyAlignment="1">
      <alignment horizontal="center" vertical="top"/>
    </xf>
    <xf numFmtId="3" fontId="20" fillId="2" borderId="2" xfId="1" applyNumberFormat="1" applyFont="1" applyFill="1" applyBorder="1" applyAlignment="1">
      <alignment horizontal="center" vertical="top"/>
    </xf>
    <xf numFmtId="0" fontId="20" fillId="2" borderId="20" xfId="1" applyNumberFormat="1" applyFont="1" applyFill="1" applyBorder="1" applyAlignment="1">
      <alignment vertical="top" wrapText="1"/>
    </xf>
    <xf numFmtId="0" fontId="20" fillId="2" borderId="2" xfId="1" applyFont="1" applyFill="1" applyBorder="1" applyAlignment="1">
      <alignment horizontal="center"/>
    </xf>
    <xf numFmtId="0" fontId="20" fillId="2" borderId="30" xfId="1" applyFont="1" applyFill="1" applyBorder="1" applyAlignment="1">
      <alignment horizontal="center"/>
    </xf>
    <xf numFmtId="2" fontId="10" fillId="2" borderId="24" xfId="5" applyNumberFormat="1" applyFont="1" applyFill="1" applyBorder="1" applyAlignment="1">
      <alignment horizontal="center" vertical="top"/>
    </xf>
    <xf numFmtId="2" fontId="10" fillId="2" borderId="25" xfId="5" applyNumberFormat="1" applyFont="1" applyFill="1" applyBorder="1" applyAlignment="1">
      <alignment horizontal="center" vertical="top"/>
    </xf>
    <xf numFmtId="0" fontId="10" fillId="2" borderId="25" xfId="0" applyFont="1" applyFill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>
      <alignment horizontal="center" vertical="top" wrapText="1"/>
    </xf>
    <xf numFmtId="0" fontId="10" fillId="3" borderId="26" xfId="0" applyFont="1" applyFill="1" applyBorder="1" applyAlignment="1">
      <alignment horizontal="center" vertical="top" wrapText="1"/>
    </xf>
    <xf numFmtId="2" fontId="10" fillId="0" borderId="25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2" fontId="19" fillId="2" borderId="2" xfId="5" applyNumberFormat="1" applyFont="1" applyFill="1" applyBorder="1" applyAlignment="1">
      <alignment horizontal="center" vertical="top"/>
    </xf>
    <xf numFmtId="2" fontId="19" fillId="2" borderId="1" xfId="5" applyNumberFormat="1" applyFont="1" applyFill="1" applyBorder="1" applyAlignment="1">
      <alignment horizontal="center" vertical="top"/>
    </xf>
    <xf numFmtId="2" fontId="19" fillId="2" borderId="3" xfId="5" applyNumberFormat="1" applyFont="1" applyFill="1" applyBorder="1" applyAlignment="1">
      <alignment horizontal="center" vertical="top"/>
    </xf>
    <xf numFmtId="2" fontId="18" fillId="2" borderId="2" xfId="5" applyNumberFormat="1" applyFont="1" applyFill="1" applyBorder="1" applyAlignment="1">
      <alignment horizontal="center" vertical="top"/>
    </xf>
    <xf numFmtId="2" fontId="18" fillId="2" borderId="1" xfId="5" applyNumberFormat="1" applyFont="1" applyFill="1" applyBorder="1" applyAlignment="1">
      <alignment horizontal="center" vertical="top"/>
    </xf>
    <xf numFmtId="2" fontId="18" fillId="2" borderId="3" xfId="5" applyNumberFormat="1" applyFont="1" applyFill="1" applyBorder="1" applyAlignment="1">
      <alignment horizontal="center" vertical="top"/>
    </xf>
    <xf numFmtId="2" fontId="15" fillId="2" borderId="2" xfId="5" applyNumberFormat="1" applyFont="1" applyFill="1" applyBorder="1" applyAlignment="1">
      <alignment horizontal="center" vertical="top"/>
    </xf>
    <xf numFmtId="2" fontId="10" fillId="2" borderId="2" xfId="5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44">
    <cellStyle name="Обычный" xfId="0" builtinId="0"/>
    <cellStyle name="Обычный 10" xfId="16"/>
    <cellStyle name="Обычный 11" xfId="17"/>
    <cellStyle name="Обычный 12" xfId="18"/>
    <cellStyle name="Обычный 13" xfId="19"/>
    <cellStyle name="Обычный 14" xfId="20"/>
    <cellStyle name="Обычный 15" xfId="21"/>
    <cellStyle name="Обычный 16" xfId="22"/>
    <cellStyle name="Обычный 17" xfId="23"/>
    <cellStyle name="Обычный 18" xfId="24"/>
    <cellStyle name="Обычный 19" xfId="25"/>
    <cellStyle name="Обычный 2" xfId="8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9"/>
    <cellStyle name="Обычный 30" xfId="36"/>
    <cellStyle name="Обычный 31" xfId="37"/>
    <cellStyle name="Обычный 32" xfId="38"/>
    <cellStyle name="Обычный 33" xfId="39"/>
    <cellStyle name="Обычный 34" xfId="40"/>
    <cellStyle name="Обычный 35" xfId="41"/>
    <cellStyle name="Обычный 36" xfId="42"/>
    <cellStyle name="Обычный 37" xfId="43"/>
    <cellStyle name="Обычный 38" xfId="7"/>
    <cellStyle name="Обычный 4" xfId="10"/>
    <cellStyle name="Обычный 5" xfId="11"/>
    <cellStyle name="Обычный 6" xfId="12"/>
    <cellStyle name="Обычный 7" xfId="13"/>
    <cellStyle name="Обычный 8" xfId="14"/>
    <cellStyle name="Обычный 9" xfId="15"/>
    <cellStyle name="Обычный_1-4.з(10)" xfId="1"/>
    <cellStyle name="Обычный_1-4.з(11)" xfId="6"/>
    <cellStyle name="Обычный_1-4.з(9)" xfId="3"/>
    <cellStyle name="Обычный_1-4.о(6)" xfId="2"/>
    <cellStyle name="Обычный_1-4.о(7)" xfId="4"/>
    <cellStyle name="Обычный_Лист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5" t="s">
        <v>82</v>
      </c>
      <c r="D1" s="126"/>
      <c r="E1" s="126"/>
      <c r="F1" s="5" t="s">
        <v>16</v>
      </c>
      <c r="G1" s="2" t="s">
        <v>17</v>
      </c>
      <c r="H1" s="127"/>
      <c r="I1" s="127"/>
      <c r="J1" s="127"/>
      <c r="K1" s="127"/>
    </row>
    <row r="2" spans="1:12" ht="17.399999999999999" x14ac:dyDescent="0.25">
      <c r="A2" s="21" t="s">
        <v>6</v>
      </c>
      <c r="C2" s="2"/>
      <c r="G2" s="2" t="s">
        <v>18</v>
      </c>
      <c r="H2" s="127"/>
      <c r="I2" s="127"/>
      <c r="J2" s="127"/>
      <c r="K2" s="127"/>
    </row>
    <row r="3" spans="1:12" ht="17.25" customHeight="1" x14ac:dyDescent="0.25">
      <c r="A3" s="4" t="s">
        <v>8</v>
      </c>
      <c r="C3" s="2"/>
      <c r="D3" s="3"/>
      <c r="E3" s="22" t="s">
        <v>9</v>
      </c>
      <c r="G3" s="2" t="s">
        <v>19</v>
      </c>
      <c r="H3" s="24"/>
      <c r="I3" s="24"/>
      <c r="J3" s="25">
        <v>2026</v>
      </c>
      <c r="K3" s="26"/>
    </row>
    <row r="4" spans="1:12" ht="13.8" thickBot="1" x14ac:dyDescent="0.3">
      <c r="C4" s="2"/>
      <c r="D4" s="4"/>
      <c r="H4" s="23" t="s">
        <v>34</v>
      </c>
      <c r="I4" s="23" t="s">
        <v>35</v>
      </c>
      <c r="J4" s="23" t="s">
        <v>36</v>
      </c>
    </row>
    <row r="5" spans="1:12" ht="31.2" thickBot="1" x14ac:dyDescent="0.3">
      <c r="A5" s="59" t="s">
        <v>14</v>
      </c>
      <c r="B5" s="60" t="s">
        <v>15</v>
      </c>
      <c r="C5" s="27" t="s">
        <v>0</v>
      </c>
      <c r="D5" s="27" t="s">
        <v>13</v>
      </c>
      <c r="E5" s="27" t="s">
        <v>12</v>
      </c>
      <c r="F5" s="27" t="s">
        <v>32</v>
      </c>
      <c r="G5" s="27" t="s">
        <v>1</v>
      </c>
      <c r="H5" s="27" t="s">
        <v>2</v>
      </c>
      <c r="I5" s="27" t="s">
        <v>3</v>
      </c>
      <c r="J5" s="27" t="s">
        <v>10</v>
      </c>
      <c r="K5" s="61" t="s">
        <v>11</v>
      </c>
      <c r="L5" s="27" t="s">
        <v>33</v>
      </c>
    </row>
    <row r="6" spans="1:12" ht="14.4" x14ac:dyDescent="0.3">
      <c r="A6" s="11">
        <v>1</v>
      </c>
      <c r="B6" s="12">
        <v>1</v>
      </c>
      <c r="C6" s="67" t="s">
        <v>20</v>
      </c>
      <c r="D6" s="62" t="s">
        <v>25</v>
      </c>
      <c r="E6" s="28" t="s">
        <v>62</v>
      </c>
      <c r="F6" s="29">
        <v>60</v>
      </c>
      <c r="G6" s="76">
        <v>5.64</v>
      </c>
      <c r="H6" s="77">
        <v>4.2</v>
      </c>
      <c r="I6" s="76">
        <v>10.26</v>
      </c>
      <c r="J6" s="77">
        <v>144.6</v>
      </c>
      <c r="K6" s="78">
        <v>3</v>
      </c>
      <c r="L6" s="46">
        <v>51.21</v>
      </c>
    </row>
    <row r="7" spans="1:12" ht="14.4" x14ac:dyDescent="0.3">
      <c r="A7" s="13"/>
      <c r="B7" s="8"/>
      <c r="C7" s="69"/>
      <c r="D7" s="93" t="s">
        <v>21</v>
      </c>
      <c r="E7" s="94" t="s">
        <v>67</v>
      </c>
      <c r="F7" s="91">
        <v>210</v>
      </c>
      <c r="G7" s="90">
        <v>7.77</v>
      </c>
      <c r="H7" s="90">
        <v>11.09</v>
      </c>
      <c r="I7" s="90">
        <v>37.409999999999997</v>
      </c>
      <c r="J7" s="89">
        <v>295.2</v>
      </c>
      <c r="K7" s="92">
        <v>390</v>
      </c>
      <c r="L7" s="47">
        <v>32.840000000000003</v>
      </c>
    </row>
    <row r="8" spans="1:12" ht="14.4" x14ac:dyDescent="0.3">
      <c r="A8" s="13"/>
      <c r="B8" s="8"/>
      <c r="C8" s="69"/>
      <c r="D8" s="95" t="s">
        <v>22</v>
      </c>
      <c r="E8" s="94" t="s">
        <v>41</v>
      </c>
      <c r="F8" s="91">
        <v>215</v>
      </c>
      <c r="G8" s="89">
        <v>0.2</v>
      </c>
      <c r="H8" s="90">
        <v>0.05</v>
      </c>
      <c r="I8" s="90">
        <v>15.01</v>
      </c>
      <c r="J8" s="90">
        <v>56.85</v>
      </c>
      <c r="K8" s="92">
        <v>943</v>
      </c>
      <c r="L8" s="47">
        <v>3.32</v>
      </c>
    </row>
    <row r="9" spans="1:12" ht="14.4" x14ac:dyDescent="0.3">
      <c r="A9" s="13"/>
      <c r="B9" s="8"/>
      <c r="C9" s="69"/>
      <c r="D9" s="95" t="s">
        <v>30</v>
      </c>
      <c r="E9" s="94" t="s">
        <v>42</v>
      </c>
      <c r="F9" s="91">
        <v>20</v>
      </c>
      <c r="G9" s="90">
        <v>1.52</v>
      </c>
      <c r="H9" s="90">
        <v>0.16</v>
      </c>
      <c r="I9" s="90">
        <v>9.7200000000000006</v>
      </c>
      <c r="J9" s="89">
        <v>47.6</v>
      </c>
      <c r="K9" s="92"/>
      <c r="L9" s="47">
        <v>3.65</v>
      </c>
    </row>
    <row r="10" spans="1:12" ht="14.4" x14ac:dyDescent="0.3">
      <c r="A10" s="13"/>
      <c r="B10" s="8"/>
      <c r="C10" s="69"/>
      <c r="D10" s="68"/>
      <c r="E10" s="32"/>
      <c r="F10" s="33"/>
      <c r="G10" s="33"/>
      <c r="H10" s="33"/>
      <c r="I10" s="33"/>
      <c r="J10" s="33"/>
      <c r="K10" s="43"/>
      <c r="L10" s="48"/>
    </row>
    <row r="11" spans="1:12" ht="14.4" x14ac:dyDescent="0.3">
      <c r="A11" s="13"/>
      <c r="B11" s="8"/>
      <c r="C11" s="69"/>
      <c r="D11" s="64"/>
      <c r="E11" s="32"/>
      <c r="F11" s="33"/>
      <c r="G11" s="33"/>
      <c r="H11" s="33"/>
      <c r="I11" s="33"/>
      <c r="J11" s="33"/>
      <c r="K11" s="43"/>
      <c r="L11" s="48"/>
    </row>
    <row r="12" spans="1:12" ht="14.4" x14ac:dyDescent="0.3">
      <c r="A12" s="13"/>
      <c r="B12" s="8"/>
      <c r="C12" s="69"/>
      <c r="D12" s="64"/>
      <c r="E12" s="32"/>
      <c r="F12" s="33"/>
      <c r="G12" s="33"/>
      <c r="H12" s="33"/>
      <c r="I12" s="33"/>
      <c r="J12" s="33"/>
      <c r="K12" s="43"/>
      <c r="L12" s="48"/>
    </row>
    <row r="13" spans="1:12" ht="14.4" x14ac:dyDescent="0.3">
      <c r="A13" s="14"/>
      <c r="B13" s="10"/>
      <c r="C13" s="65"/>
      <c r="D13" s="66" t="s">
        <v>31</v>
      </c>
      <c r="E13" s="34"/>
      <c r="F13" s="35">
        <f>SUM(F6:F12)</f>
        <v>505</v>
      </c>
      <c r="G13" s="35">
        <f t="shared" ref="G13:J13" si="0">SUM(G6:G12)</f>
        <v>15.129999999999999</v>
      </c>
      <c r="H13" s="35">
        <f t="shared" si="0"/>
        <v>15.5</v>
      </c>
      <c r="I13" s="35">
        <f t="shared" si="0"/>
        <v>72.399999999999991</v>
      </c>
      <c r="J13" s="35">
        <f t="shared" si="0"/>
        <v>544.25</v>
      </c>
      <c r="K13" s="44"/>
      <c r="L13" s="49">
        <f t="shared" ref="L13" si="1">SUM(L6:L12)</f>
        <v>91.02000000000001</v>
      </c>
    </row>
    <row r="14" spans="1:12" ht="14.4" x14ac:dyDescent="0.3">
      <c r="A14" s="15">
        <v>1</v>
      </c>
      <c r="B14" s="6">
        <v>1</v>
      </c>
      <c r="C14" s="63" t="s">
        <v>24</v>
      </c>
      <c r="D14" s="95" t="s">
        <v>26</v>
      </c>
      <c r="E14" s="88" t="s">
        <v>39</v>
      </c>
      <c r="F14" s="83">
        <v>210</v>
      </c>
      <c r="G14" s="84">
        <v>3.02</v>
      </c>
      <c r="H14" s="84">
        <v>5.36</v>
      </c>
      <c r="I14" s="84">
        <v>14.15</v>
      </c>
      <c r="J14" s="84">
        <v>117.87</v>
      </c>
      <c r="K14" s="87">
        <v>197</v>
      </c>
      <c r="L14" s="81">
        <v>16.57</v>
      </c>
    </row>
    <row r="15" spans="1:12" ht="14.4" x14ac:dyDescent="0.3">
      <c r="A15" s="13"/>
      <c r="B15" s="8"/>
      <c r="C15" s="69"/>
      <c r="D15" s="95" t="s">
        <v>27</v>
      </c>
      <c r="E15" s="88" t="s">
        <v>40</v>
      </c>
      <c r="F15" s="83">
        <v>90</v>
      </c>
      <c r="G15" s="84">
        <v>9.74</v>
      </c>
      <c r="H15" s="84">
        <v>19.920000000000002</v>
      </c>
      <c r="I15" s="84">
        <v>15.87</v>
      </c>
      <c r="J15" s="84">
        <v>299.33999999999997</v>
      </c>
      <c r="K15" s="87">
        <v>608</v>
      </c>
      <c r="L15" s="81">
        <v>44.61</v>
      </c>
    </row>
    <row r="16" spans="1:12" ht="14.4" x14ac:dyDescent="0.3">
      <c r="A16" s="13"/>
      <c r="B16" s="8"/>
      <c r="C16" s="69"/>
      <c r="D16" s="95" t="s">
        <v>28</v>
      </c>
      <c r="E16" s="82" t="s">
        <v>68</v>
      </c>
      <c r="F16" s="83">
        <v>150</v>
      </c>
      <c r="G16" s="84">
        <v>3.81</v>
      </c>
      <c r="H16" s="84">
        <v>5.43</v>
      </c>
      <c r="I16" s="84">
        <v>38.61</v>
      </c>
      <c r="J16" s="84">
        <v>228.69</v>
      </c>
      <c r="K16" s="87">
        <v>682</v>
      </c>
      <c r="L16" s="81">
        <v>16.11</v>
      </c>
    </row>
    <row r="17" spans="1:12" ht="14.4" x14ac:dyDescent="0.3">
      <c r="A17" s="13"/>
      <c r="B17" s="8"/>
      <c r="C17" s="69"/>
      <c r="D17" s="95" t="s">
        <v>29</v>
      </c>
      <c r="E17" s="88" t="s">
        <v>49</v>
      </c>
      <c r="F17" s="83">
        <v>200</v>
      </c>
      <c r="G17" s="84">
        <v>0.36</v>
      </c>
      <c r="H17" s="85"/>
      <c r="I17" s="84">
        <v>28.17</v>
      </c>
      <c r="J17" s="84">
        <v>109.25</v>
      </c>
      <c r="K17" s="87">
        <v>867</v>
      </c>
      <c r="L17" s="81">
        <v>8.17</v>
      </c>
    </row>
    <row r="18" spans="1:12" ht="14.4" x14ac:dyDescent="0.3">
      <c r="A18" s="13"/>
      <c r="B18" s="8"/>
      <c r="C18" s="69"/>
      <c r="D18" s="95" t="s">
        <v>69</v>
      </c>
      <c r="E18" s="88" t="s">
        <v>38</v>
      </c>
      <c r="F18" s="83">
        <v>25</v>
      </c>
      <c r="G18" s="84">
        <v>1.65</v>
      </c>
      <c r="H18" s="86">
        <v>0.3</v>
      </c>
      <c r="I18" s="84">
        <v>11.25</v>
      </c>
      <c r="J18" s="84">
        <v>45.25</v>
      </c>
      <c r="K18" s="96"/>
      <c r="L18" s="81">
        <v>2.37</v>
      </c>
    </row>
    <row r="19" spans="1:12" ht="14.4" x14ac:dyDescent="0.3">
      <c r="A19" s="13"/>
      <c r="B19" s="8"/>
      <c r="C19" s="69"/>
      <c r="D19" s="95" t="s">
        <v>30</v>
      </c>
      <c r="E19" s="88" t="s">
        <v>42</v>
      </c>
      <c r="F19" s="83">
        <v>25</v>
      </c>
      <c r="G19" s="86">
        <v>1.9</v>
      </c>
      <c r="H19" s="86">
        <v>0.2</v>
      </c>
      <c r="I19" s="84">
        <v>12.15</v>
      </c>
      <c r="J19" s="86">
        <v>59.5</v>
      </c>
      <c r="K19" s="96"/>
      <c r="L19" s="81">
        <v>3.19</v>
      </c>
    </row>
    <row r="20" spans="1:12" ht="14.4" x14ac:dyDescent="0.3">
      <c r="A20" s="13"/>
      <c r="B20" s="8"/>
      <c r="C20" s="69"/>
      <c r="D20" s="64"/>
      <c r="E20" s="32"/>
      <c r="F20" s="33"/>
      <c r="G20" s="33"/>
      <c r="H20" s="33"/>
      <c r="I20" s="33"/>
      <c r="J20" s="33"/>
      <c r="K20" s="43"/>
      <c r="L20" s="48"/>
    </row>
    <row r="21" spans="1:12" ht="14.4" x14ac:dyDescent="0.3">
      <c r="A21" s="13"/>
      <c r="B21" s="8"/>
      <c r="C21" s="69"/>
      <c r="D21" s="64"/>
      <c r="E21" s="32"/>
      <c r="F21" s="33"/>
      <c r="G21" s="33"/>
      <c r="H21" s="33"/>
      <c r="I21" s="33"/>
      <c r="J21" s="33"/>
      <c r="K21" s="43"/>
      <c r="L21" s="48"/>
    </row>
    <row r="22" spans="1:12" ht="14.4" x14ac:dyDescent="0.3">
      <c r="A22" s="14"/>
      <c r="B22" s="10"/>
      <c r="C22" s="65"/>
      <c r="D22" s="66" t="s">
        <v>31</v>
      </c>
      <c r="E22" s="34"/>
      <c r="F22" s="35">
        <f>SUM(F14:F21)</f>
        <v>700</v>
      </c>
      <c r="G22" s="35">
        <f>SUM(G14:G21)</f>
        <v>20.479999999999997</v>
      </c>
      <c r="H22" s="35">
        <f>SUM(H14:H21)</f>
        <v>31.21</v>
      </c>
      <c r="I22" s="35">
        <f>SUM(I14:I21)</f>
        <v>120.2</v>
      </c>
      <c r="J22" s="35">
        <f>SUM(J14:J21)</f>
        <v>859.9</v>
      </c>
      <c r="K22" s="44"/>
      <c r="L22" s="49">
        <f>SUM(L14:L21)</f>
        <v>91.02</v>
      </c>
    </row>
    <row r="23" spans="1:12" ht="15" thickBot="1" x14ac:dyDescent="0.3">
      <c r="A23" s="18">
        <f>A6</f>
        <v>1</v>
      </c>
      <c r="B23" s="19">
        <f>B6</f>
        <v>1</v>
      </c>
      <c r="C23" s="128" t="s">
        <v>4</v>
      </c>
      <c r="D23" s="129"/>
      <c r="E23" s="40"/>
      <c r="F23" s="41">
        <f>F13+F22</f>
        <v>1205</v>
      </c>
      <c r="G23" s="41">
        <f>G13+G22</f>
        <v>35.61</v>
      </c>
      <c r="H23" s="41">
        <f>H13+H22</f>
        <v>46.71</v>
      </c>
      <c r="I23" s="41">
        <f>I13+I22</f>
        <v>192.6</v>
      </c>
      <c r="J23" s="41">
        <f>J13+J22</f>
        <v>1404.15</v>
      </c>
      <c r="K23" s="45"/>
      <c r="L23" s="50">
        <f>L13+L22</f>
        <v>182.04000000000002</v>
      </c>
    </row>
    <row r="24" spans="1:12" ht="14.4" x14ac:dyDescent="0.3">
      <c r="A24" s="7">
        <v>1</v>
      </c>
      <c r="B24" s="8">
        <v>2</v>
      </c>
      <c r="C24" s="67" t="s">
        <v>20</v>
      </c>
      <c r="D24" s="95" t="s">
        <v>25</v>
      </c>
      <c r="E24" s="97" t="s">
        <v>43</v>
      </c>
      <c r="F24" s="91">
        <v>60</v>
      </c>
      <c r="G24" s="98">
        <v>0.86</v>
      </c>
      <c r="H24" s="98">
        <v>4.05</v>
      </c>
      <c r="I24" s="98">
        <v>5.0199999999999996</v>
      </c>
      <c r="J24" s="99">
        <v>59.9</v>
      </c>
      <c r="K24" s="100">
        <v>52</v>
      </c>
      <c r="L24" s="47">
        <v>6.25</v>
      </c>
    </row>
    <row r="25" spans="1:12" ht="14.4" x14ac:dyDescent="0.3">
      <c r="A25" s="7"/>
      <c r="B25" s="8"/>
      <c r="C25" s="69"/>
      <c r="D25" s="95" t="s">
        <v>27</v>
      </c>
      <c r="E25" s="97" t="s">
        <v>44</v>
      </c>
      <c r="F25" s="91">
        <v>90</v>
      </c>
      <c r="G25" s="98">
        <v>10.97</v>
      </c>
      <c r="H25" s="99">
        <v>7.4</v>
      </c>
      <c r="I25" s="98">
        <v>3.37</v>
      </c>
      <c r="J25" s="98">
        <v>112.87</v>
      </c>
      <c r="K25" s="100">
        <v>643</v>
      </c>
      <c r="L25" s="47">
        <v>65.66</v>
      </c>
    </row>
    <row r="26" spans="1:12" ht="14.4" x14ac:dyDescent="0.3">
      <c r="A26" s="7"/>
      <c r="B26" s="8"/>
      <c r="C26" s="69"/>
      <c r="D26" s="95" t="s">
        <v>28</v>
      </c>
      <c r="E26" s="97" t="s">
        <v>45</v>
      </c>
      <c r="F26" s="91">
        <v>150</v>
      </c>
      <c r="G26" s="98">
        <v>5.32</v>
      </c>
      <c r="H26" s="98">
        <v>4.37</v>
      </c>
      <c r="I26" s="98">
        <v>35.54</v>
      </c>
      <c r="J26" s="99">
        <v>210.9</v>
      </c>
      <c r="K26" s="100">
        <v>688</v>
      </c>
      <c r="L26" s="47">
        <v>12.16</v>
      </c>
    </row>
    <row r="27" spans="1:12" ht="14.4" x14ac:dyDescent="0.3">
      <c r="A27" s="7"/>
      <c r="B27" s="8"/>
      <c r="C27" s="69"/>
      <c r="D27" s="95" t="s">
        <v>29</v>
      </c>
      <c r="E27" s="97" t="s">
        <v>46</v>
      </c>
      <c r="F27" s="91">
        <v>220</v>
      </c>
      <c r="G27" s="98">
        <v>0.26</v>
      </c>
      <c r="H27" s="98">
        <v>0.06</v>
      </c>
      <c r="I27" s="98">
        <v>15.22</v>
      </c>
      <c r="J27" s="98">
        <v>59.23</v>
      </c>
      <c r="K27" s="100">
        <v>944</v>
      </c>
      <c r="L27" s="47">
        <v>4.87</v>
      </c>
    </row>
    <row r="28" spans="1:12" ht="14.4" x14ac:dyDescent="0.3">
      <c r="A28" s="7"/>
      <c r="B28" s="8"/>
      <c r="C28" s="69"/>
      <c r="D28" s="95" t="s">
        <v>23</v>
      </c>
      <c r="E28" s="97" t="s">
        <v>38</v>
      </c>
      <c r="F28" s="91">
        <v>20</v>
      </c>
      <c r="G28" s="98">
        <v>1.32</v>
      </c>
      <c r="H28" s="98">
        <v>0.24</v>
      </c>
      <c r="I28" s="100">
        <v>9</v>
      </c>
      <c r="J28" s="99">
        <v>36.200000000000003</v>
      </c>
      <c r="K28" s="101"/>
      <c r="L28" s="47">
        <v>2.08</v>
      </c>
    </row>
    <row r="29" spans="1:12" ht="14.4" x14ac:dyDescent="0.3">
      <c r="A29" s="7"/>
      <c r="B29" s="8"/>
      <c r="C29" s="69"/>
      <c r="D29" s="64"/>
      <c r="E29" s="32"/>
      <c r="F29" s="33"/>
      <c r="G29" s="33"/>
      <c r="H29" s="33"/>
      <c r="I29" s="33"/>
      <c r="J29" s="33"/>
      <c r="K29" s="43"/>
      <c r="L29" s="48"/>
    </row>
    <row r="30" spans="1:12" ht="14.4" x14ac:dyDescent="0.3">
      <c r="A30" s="7"/>
      <c r="B30" s="8"/>
      <c r="C30" s="69"/>
      <c r="D30" s="64"/>
      <c r="E30" s="32"/>
      <c r="F30" s="33"/>
      <c r="G30" s="33"/>
      <c r="H30" s="33"/>
      <c r="I30" s="33"/>
      <c r="J30" s="33"/>
      <c r="K30" s="43"/>
      <c r="L30" s="48"/>
    </row>
    <row r="31" spans="1:12" ht="14.4" x14ac:dyDescent="0.3">
      <c r="A31" s="9"/>
      <c r="B31" s="10"/>
      <c r="C31" s="65"/>
      <c r="D31" s="66" t="s">
        <v>31</v>
      </c>
      <c r="E31" s="34"/>
      <c r="F31" s="35">
        <f>SUM(F24:F30)</f>
        <v>540</v>
      </c>
      <c r="G31" s="35">
        <f t="shared" ref="G31" si="2">SUM(G24:G30)</f>
        <v>18.73</v>
      </c>
      <c r="H31" s="35">
        <f t="shared" ref="H31" si="3">SUM(H24:H30)</f>
        <v>16.12</v>
      </c>
      <c r="I31" s="35">
        <f t="shared" ref="I31" si="4">SUM(I24:I30)</f>
        <v>68.150000000000006</v>
      </c>
      <c r="J31" s="35">
        <f t="shared" ref="J31:L31" si="5">SUM(J24:J30)</f>
        <v>479.1</v>
      </c>
      <c r="K31" s="44"/>
      <c r="L31" s="49">
        <f t="shared" si="5"/>
        <v>91.02</v>
      </c>
    </row>
    <row r="32" spans="1:12" ht="14.4" x14ac:dyDescent="0.3">
      <c r="A32" s="6">
        <v>1</v>
      </c>
      <c r="B32" s="6">
        <v>2</v>
      </c>
      <c r="C32" s="63" t="s">
        <v>24</v>
      </c>
      <c r="D32" s="95" t="s">
        <v>26</v>
      </c>
      <c r="E32" s="82" t="s">
        <v>47</v>
      </c>
      <c r="F32" s="83">
        <v>210</v>
      </c>
      <c r="G32" s="84">
        <v>3.75</v>
      </c>
      <c r="H32" s="84">
        <v>5.59</v>
      </c>
      <c r="I32" s="84">
        <v>5.83</v>
      </c>
      <c r="J32" s="84">
        <v>102.06</v>
      </c>
      <c r="K32" s="87">
        <v>186</v>
      </c>
      <c r="L32" s="47">
        <v>17.25</v>
      </c>
    </row>
    <row r="33" spans="1:12" ht="14.4" x14ac:dyDescent="0.3">
      <c r="A33" s="7"/>
      <c r="B33" s="8"/>
      <c r="C33" s="69"/>
      <c r="D33" s="95" t="s">
        <v>27</v>
      </c>
      <c r="E33" s="82" t="s">
        <v>70</v>
      </c>
      <c r="F33" s="83">
        <v>90</v>
      </c>
      <c r="G33" s="84">
        <v>11.96</v>
      </c>
      <c r="H33" s="84">
        <v>14.48</v>
      </c>
      <c r="I33" s="84">
        <v>9.51</v>
      </c>
      <c r="J33" s="84">
        <v>200.63</v>
      </c>
      <c r="K33" s="101" t="s">
        <v>63</v>
      </c>
      <c r="L33" s="47">
        <v>40.68</v>
      </c>
    </row>
    <row r="34" spans="1:12" ht="14.4" x14ac:dyDescent="0.3">
      <c r="A34" s="7"/>
      <c r="B34" s="8"/>
      <c r="C34" s="69"/>
      <c r="D34" s="95" t="s">
        <v>28</v>
      </c>
      <c r="E34" s="82" t="s">
        <v>66</v>
      </c>
      <c r="F34" s="83">
        <v>150</v>
      </c>
      <c r="G34" s="84">
        <v>8.76</v>
      </c>
      <c r="H34" s="84">
        <v>6.09</v>
      </c>
      <c r="I34" s="84">
        <v>43.08</v>
      </c>
      <c r="J34" s="84">
        <v>271.43</v>
      </c>
      <c r="K34" s="87">
        <v>679</v>
      </c>
      <c r="L34" s="47">
        <v>14.25</v>
      </c>
    </row>
    <row r="35" spans="1:12" ht="14.4" x14ac:dyDescent="0.3">
      <c r="A35" s="7"/>
      <c r="B35" s="8"/>
      <c r="C35" s="69"/>
      <c r="D35" s="95" t="s">
        <v>29</v>
      </c>
      <c r="E35" s="82" t="s">
        <v>55</v>
      </c>
      <c r="F35" s="83">
        <v>200</v>
      </c>
      <c r="G35" s="84">
        <v>0.44</v>
      </c>
      <c r="H35" s="85"/>
      <c r="I35" s="84">
        <v>31.76</v>
      </c>
      <c r="J35" s="86">
        <v>115.6</v>
      </c>
      <c r="K35" s="87">
        <v>868</v>
      </c>
      <c r="L35" s="47">
        <v>10.41</v>
      </c>
    </row>
    <row r="36" spans="1:12" ht="14.4" x14ac:dyDescent="0.3">
      <c r="A36" s="7"/>
      <c r="B36" s="8"/>
      <c r="C36" s="69"/>
      <c r="D36" s="95" t="s">
        <v>69</v>
      </c>
      <c r="E36" s="82" t="s">
        <v>38</v>
      </c>
      <c r="F36" s="83">
        <v>25</v>
      </c>
      <c r="G36" s="84">
        <v>1.65</v>
      </c>
      <c r="H36" s="86">
        <v>0.3</v>
      </c>
      <c r="I36" s="84">
        <v>11.25</v>
      </c>
      <c r="J36" s="84">
        <v>45.25</v>
      </c>
      <c r="K36" s="85"/>
      <c r="L36" s="47">
        <v>3.59</v>
      </c>
    </row>
    <row r="37" spans="1:12" ht="14.4" x14ac:dyDescent="0.3">
      <c r="A37" s="7"/>
      <c r="B37" s="8"/>
      <c r="C37" s="69"/>
      <c r="D37" s="95" t="s">
        <v>30</v>
      </c>
      <c r="E37" s="82" t="s">
        <v>42</v>
      </c>
      <c r="F37" s="83">
        <v>25</v>
      </c>
      <c r="G37" s="86">
        <v>1.9</v>
      </c>
      <c r="H37" s="86">
        <v>0.2</v>
      </c>
      <c r="I37" s="84">
        <v>12.15</v>
      </c>
      <c r="J37" s="86">
        <v>59.5</v>
      </c>
      <c r="K37" s="87"/>
      <c r="L37" s="48">
        <v>4.84</v>
      </c>
    </row>
    <row r="38" spans="1:12" ht="14.4" x14ac:dyDescent="0.3">
      <c r="A38" s="7"/>
      <c r="B38" s="8"/>
      <c r="C38" s="69"/>
      <c r="D38" s="64"/>
      <c r="E38" s="32"/>
      <c r="F38" s="33"/>
      <c r="G38" s="33"/>
      <c r="H38" s="33"/>
      <c r="I38" s="33"/>
      <c r="J38" s="33"/>
      <c r="K38" s="43"/>
      <c r="L38" s="48"/>
    </row>
    <row r="39" spans="1:12" ht="14.4" x14ac:dyDescent="0.3">
      <c r="A39" s="7"/>
      <c r="B39" s="8"/>
      <c r="C39" s="69"/>
      <c r="D39" s="64"/>
      <c r="E39" s="32"/>
      <c r="F39" s="33"/>
      <c r="G39" s="33"/>
      <c r="H39" s="33"/>
      <c r="I39" s="33"/>
      <c r="J39" s="33"/>
      <c r="K39" s="43"/>
      <c r="L39" s="48"/>
    </row>
    <row r="40" spans="1:12" ht="14.4" x14ac:dyDescent="0.3">
      <c r="A40" s="9"/>
      <c r="B40" s="10"/>
      <c r="C40" s="65"/>
      <c r="D40" s="66" t="s">
        <v>31</v>
      </c>
      <c r="E40" s="34"/>
      <c r="F40" s="35">
        <f>SUM(F32:F39)</f>
        <v>700</v>
      </c>
      <c r="G40" s="35">
        <f>SUM(G32:G39)</f>
        <v>28.459999999999997</v>
      </c>
      <c r="H40" s="35">
        <f>SUM(H32:H39)</f>
        <v>26.66</v>
      </c>
      <c r="I40" s="35">
        <f>SUM(I32:I39)</f>
        <v>113.58000000000001</v>
      </c>
      <c r="J40" s="35">
        <f>SUM(J32:J39)</f>
        <v>794.47</v>
      </c>
      <c r="K40" s="44"/>
      <c r="L40" s="49">
        <f>SUM(L32:L39)</f>
        <v>91.02000000000001</v>
      </c>
    </row>
    <row r="41" spans="1:12" ht="15.75" customHeight="1" thickBot="1" x14ac:dyDescent="0.3">
      <c r="A41" s="20">
        <f>A24</f>
        <v>1</v>
      </c>
      <c r="B41" s="20">
        <f>B24</f>
        <v>2</v>
      </c>
      <c r="C41" s="128" t="s">
        <v>4</v>
      </c>
      <c r="D41" s="129"/>
      <c r="E41" s="40"/>
      <c r="F41" s="41">
        <f>F31+F40</f>
        <v>1240</v>
      </c>
      <c r="G41" s="41">
        <f>G31+G40</f>
        <v>47.19</v>
      </c>
      <c r="H41" s="41">
        <f>H31+H40</f>
        <v>42.78</v>
      </c>
      <c r="I41" s="41">
        <f>I31+I40</f>
        <v>181.73000000000002</v>
      </c>
      <c r="J41" s="41">
        <f>J31+J40</f>
        <v>1273.5700000000002</v>
      </c>
      <c r="K41" s="45"/>
      <c r="L41" s="50">
        <f>L31+L40</f>
        <v>182.04000000000002</v>
      </c>
    </row>
    <row r="42" spans="1:12" ht="14.4" x14ac:dyDescent="0.3">
      <c r="A42" s="11">
        <v>1</v>
      </c>
      <c r="B42" s="12">
        <v>3</v>
      </c>
      <c r="C42" s="67" t="s">
        <v>20</v>
      </c>
      <c r="D42" s="95" t="s">
        <v>25</v>
      </c>
      <c r="E42" s="97" t="s">
        <v>50</v>
      </c>
      <c r="F42" s="91">
        <v>60</v>
      </c>
      <c r="G42" s="90">
        <v>0.93</v>
      </c>
      <c r="H42" s="90">
        <v>3.05</v>
      </c>
      <c r="I42" s="90">
        <v>5.63</v>
      </c>
      <c r="J42" s="90">
        <v>53.22</v>
      </c>
      <c r="K42" s="100">
        <v>79</v>
      </c>
      <c r="L42" s="47">
        <v>6</v>
      </c>
    </row>
    <row r="43" spans="1:12" ht="14.4" x14ac:dyDescent="0.3">
      <c r="A43" s="13"/>
      <c r="B43" s="8"/>
      <c r="C43" s="69"/>
      <c r="D43" s="95" t="s">
        <v>27</v>
      </c>
      <c r="E43" s="97" t="s">
        <v>51</v>
      </c>
      <c r="F43" s="91">
        <v>90</v>
      </c>
      <c r="G43" s="90">
        <v>11.54</v>
      </c>
      <c r="H43" s="90">
        <v>7.97</v>
      </c>
      <c r="I43" s="90">
        <v>13.98</v>
      </c>
      <c r="J43" s="90">
        <v>175.73</v>
      </c>
      <c r="K43" s="100">
        <v>510</v>
      </c>
      <c r="L43" s="47">
        <v>51.89</v>
      </c>
    </row>
    <row r="44" spans="1:12" ht="14.4" x14ac:dyDescent="0.3">
      <c r="A44" s="13"/>
      <c r="B44" s="8"/>
      <c r="C44" s="69"/>
      <c r="D44" s="95" t="s">
        <v>28</v>
      </c>
      <c r="E44" s="97" t="s">
        <v>52</v>
      </c>
      <c r="F44" s="91">
        <v>150</v>
      </c>
      <c r="G44" s="90">
        <v>3.29</v>
      </c>
      <c r="H44" s="90">
        <v>4.88</v>
      </c>
      <c r="I44" s="102">
        <v>22</v>
      </c>
      <c r="J44" s="90">
        <v>151.07</v>
      </c>
      <c r="K44" s="100">
        <v>694</v>
      </c>
      <c r="L44" s="47">
        <v>22.91</v>
      </c>
    </row>
    <row r="45" spans="1:12" ht="14.4" x14ac:dyDescent="0.3">
      <c r="A45" s="13"/>
      <c r="B45" s="8"/>
      <c r="C45" s="69"/>
      <c r="D45" s="95" t="s">
        <v>29</v>
      </c>
      <c r="E45" s="97" t="s">
        <v>65</v>
      </c>
      <c r="F45" s="91">
        <v>200</v>
      </c>
      <c r="G45" s="90">
        <v>0.44</v>
      </c>
      <c r="H45" s="103"/>
      <c r="I45" s="90">
        <v>31.76</v>
      </c>
      <c r="J45" s="89">
        <v>115.6</v>
      </c>
      <c r="K45" s="100">
        <v>868</v>
      </c>
      <c r="L45" s="47">
        <v>8.02</v>
      </c>
    </row>
    <row r="46" spans="1:12" ht="14.4" x14ac:dyDescent="0.3">
      <c r="A46" s="13"/>
      <c r="B46" s="8"/>
      <c r="C46" s="69"/>
      <c r="D46" s="95" t="s">
        <v>23</v>
      </c>
      <c r="E46" s="97" t="s">
        <v>38</v>
      </c>
      <c r="F46" s="91">
        <v>20</v>
      </c>
      <c r="G46" s="90">
        <v>1.32</v>
      </c>
      <c r="H46" s="90">
        <v>0.24</v>
      </c>
      <c r="I46" s="102">
        <v>9</v>
      </c>
      <c r="J46" s="89">
        <v>36.200000000000003</v>
      </c>
      <c r="K46" s="101"/>
      <c r="L46" s="47">
        <v>2.2000000000000002</v>
      </c>
    </row>
    <row r="47" spans="1:12" ht="14.4" x14ac:dyDescent="0.3">
      <c r="A47" s="13"/>
      <c r="B47" s="8"/>
      <c r="C47" s="69"/>
      <c r="D47" s="64"/>
      <c r="E47" s="32"/>
      <c r="F47" s="33"/>
      <c r="G47" s="33"/>
      <c r="H47" s="33"/>
      <c r="I47" s="33"/>
      <c r="J47" s="33"/>
      <c r="K47" s="43"/>
      <c r="L47" s="48"/>
    </row>
    <row r="48" spans="1:12" ht="14.4" x14ac:dyDescent="0.3">
      <c r="A48" s="13"/>
      <c r="B48" s="8"/>
      <c r="C48" s="69"/>
      <c r="D48" s="64"/>
      <c r="E48" s="32"/>
      <c r="F48" s="33"/>
      <c r="G48" s="33"/>
      <c r="H48" s="33"/>
      <c r="I48" s="33"/>
      <c r="J48" s="33"/>
      <c r="K48" s="43"/>
      <c r="L48" s="48"/>
    </row>
    <row r="49" spans="1:12" ht="14.4" x14ac:dyDescent="0.3">
      <c r="A49" s="14"/>
      <c r="B49" s="10"/>
      <c r="C49" s="65"/>
      <c r="D49" s="66" t="s">
        <v>31</v>
      </c>
      <c r="E49" s="34"/>
      <c r="F49" s="35">
        <f>SUM(F42:F48)</f>
        <v>520</v>
      </c>
      <c r="G49" s="35">
        <f t="shared" ref="G49" si="6">SUM(G42:G48)</f>
        <v>17.52</v>
      </c>
      <c r="H49" s="35">
        <f t="shared" ref="H49" si="7">SUM(H42:H48)</f>
        <v>16.139999999999997</v>
      </c>
      <c r="I49" s="35">
        <f t="shared" ref="I49" si="8">SUM(I42:I48)</f>
        <v>82.37</v>
      </c>
      <c r="J49" s="35">
        <f t="shared" ref="J49:L49" si="9">SUM(J42:J48)</f>
        <v>531.82000000000005</v>
      </c>
      <c r="K49" s="44"/>
      <c r="L49" s="49">
        <f t="shared" si="9"/>
        <v>91.02</v>
      </c>
    </row>
    <row r="50" spans="1:12" ht="14.4" x14ac:dyDescent="0.3">
      <c r="A50" s="15">
        <v>1</v>
      </c>
      <c r="B50" s="6">
        <v>3</v>
      </c>
      <c r="C50" s="63" t="s">
        <v>24</v>
      </c>
      <c r="D50" s="95" t="s">
        <v>26</v>
      </c>
      <c r="E50" s="82" t="s">
        <v>53</v>
      </c>
      <c r="F50" s="83">
        <v>200</v>
      </c>
      <c r="G50" s="84">
        <v>4.72</v>
      </c>
      <c r="H50" s="84">
        <v>2.4300000000000002</v>
      </c>
      <c r="I50" s="84">
        <v>15.97</v>
      </c>
      <c r="J50" s="84">
        <v>143.85</v>
      </c>
      <c r="K50" s="87">
        <v>206</v>
      </c>
      <c r="L50" s="47">
        <v>10.35</v>
      </c>
    </row>
    <row r="51" spans="1:12" ht="14.4" x14ac:dyDescent="0.3">
      <c r="A51" s="13"/>
      <c r="B51" s="8"/>
      <c r="C51" s="69"/>
      <c r="D51" s="93" t="s">
        <v>21</v>
      </c>
      <c r="E51" s="82" t="s">
        <v>57</v>
      </c>
      <c r="F51" s="91">
        <v>240</v>
      </c>
      <c r="G51" s="84">
        <v>12.98</v>
      </c>
      <c r="H51" s="84">
        <v>25.39</v>
      </c>
      <c r="I51" s="84">
        <v>50.72</v>
      </c>
      <c r="J51" s="84">
        <v>505.41</v>
      </c>
      <c r="K51" s="87">
        <v>601</v>
      </c>
      <c r="L51" s="47">
        <v>71.400000000000006</v>
      </c>
    </row>
    <row r="52" spans="1:12" ht="14.4" x14ac:dyDescent="0.3">
      <c r="A52" s="13"/>
      <c r="B52" s="8"/>
      <c r="C52" s="69"/>
      <c r="D52" s="95" t="s">
        <v>29</v>
      </c>
      <c r="E52" s="82" t="s">
        <v>71</v>
      </c>
      <c r="F52" s="83">
        <v>215</v>
      </c>
      <c r="G52" s="86">
        <v>0.2</v>
      </c>
      <c r="H52" s="84">
        <v>0.05</v>
      </c>
      <c r="I52" s="84">
        <v>15.01</v>
      </c>
      <c r="J52" s="84">
        <v>56.85</v>
      </c>
      <c r="K52" s="87">
        <v>943</v>
      </c>
      <c r="L52" s="47">
        <v>2.72</v>
      </c>
    </row>
    <row r="53" spans="1:12" ht="14.4" x14ac:dyDescent="0.3">
      <c r="A53" s="13"/>
      <c r="B53" s="8"/>
      <c r="C53" s="69"/>
      <c r="D53" s="95" t="s">
        <v>69</v>
      </c>
      <c r="E53" s="82" t="s">
        <v>38</v>
      </c>
      <c r="F53" s="83">
        <v>25</v>
      </c>
      <c r="G53" s="84">
        <v>1.65</v>
      </c>
      <c r="H53" s="86">
        <v>0.3</v>
      </c>
      <c r="I53" s="84">
        <v>11.25</v>
      </c>
      <c r="J53" s="84">
        <v>45.25</v>
      </c>
      <c r="K53" s="96"/>
      <c r="L53" s="47">
        <v>2.79</v>
      </c>
    </row>
    <row r="54" spans="1:12" ht="14.4" x14ac:dyDescent="0.3">
      <c r="A54" s="13"/>
      <c r="B54" s="8"/>
      <c r="C54" s="69"/>
      <c r="D54" s="95" t="s">
        <v>30</v>
      </c>
      <c r="E54" s="82" t="s">
        <v>42</v>
      </c>
      <c r="F54" s="83">
        <v>25</v>
      </c>
      <c r="G54" s="86">
        <v>1.9</v>
      </c>
      <c r="H54" s="86">
        <v>0.2</v>
      </c>
      <c r="I54" s="84">
        <v>12.15</v>
      </c>
      <c r="J54" s="86">
        <v>59.5</v>
      </c>
      <c r="K54" s="96"/>
      <c r="L54" s="47">
        <v>3.76</v>
      </c>
    </row>
    <row r="55" spans="1:12" ht="14.4" x14ac:dyDescent="0.3">
      <c r="A55" s="13"/>
      <c r="B55" s="8"/>
      <c r="C55" s="69"/>
      <c r="D55" s="68"/>
      <c r="E55" s="36"/>
      <c r="F55" s="37"/>
      <c r="G55" s="38"/>
      <c r="H55" s="38"/>
      <c r="I55" s="38"/>
      <c r="J55" s="39"/>
      <c r="K55" s="79"/>
      <c r="L55" s="47"/>
    </row>
    <row r="56" spans="1:12" ht="14.4" x14ac:dyDescent="0.3">
      <c r="A56" s="13"/>
      <c r="B56" s="8"/>
      <c r="C56" s="69"/>
      <c r="D56" s="64"/>
      <c r="E56" s="32"/>
      <c r="F56" s="33"/>
      <c r="G56" s="33"/>
      <c r="H56" s="33"/>
      <c r="I56" s="33"/>
      <c r="J56" s="33"/>
      <c r="K56" s="43"/>
      <c r="L56" s="48"/>
    </row>
    <row r="57" spans="1:12" ht="14.4" x14ac:dyDescent="0.3">
      <c r="A57" s="13"/>
      <c r="B57" s="8"/>
      <c r="C57" s="69"/>
      <c r="D57" s="64"/>
      <c r="E57" s="32"/>
      <c r="F57" s="33"/>
      <c r="G57" s="33"/>
      <c r="H57" s="33"/>
      <c r="I57" s="33"/>
      <c r="J57" s="33"/>
      <c r="K57" s="43"/>
      <c r="L57" s="48"/>
    </row>
    <row r="58" spans="1:12" ht="14.4" x14ac:dyDescent="0.3">
      <c r="A58" s="14"/>
      <c r="B58" s="10"/>
      <c r="C58" s="65"/>
      <c r="D58" s="66" t="s">
        <v>31</v>
      </c>
      <c r="E58" s="34"/>
      <c r="F58" s="35">
        <f>SUM(F50:F57)</f>
        <v>705</v>
      </c>
      <c r="G58" s="35">
        <f>SUM(G50:G57)</f>
        <v>21.449999999999996</v>
      </c>
      <c r="H58" s="35">
        <f>SUM(H50:H57)</f>
        <v>28.37</v>
      </c>
      <c r="I58" s="35">
        <f>SUM(I50:I57)</f>
        <v>105.10000000000001</v>
      </c>
      <c r="J58" s="35">
        <f>SUM(J50:J57)</f>
        <v>810.86</v>
      </c>
      <c r="K58" s="44"/>
      <c r="L58" s="49">
        <f>SUM(L50:L57)</f>
        <v>91.02000000000001</v>
      </c>
    </row>
    <row r="59" spans="1:12" ht="15.75" customHeight="1" thickBot="1" x14ac:dyDescent="0.3">
      <c r="A59" s="18">
        <f>A42</f>
        <v>1</v>
      </c>
      <c r="B59" s="19">
        <f>B42</f>
        <v>3</v>
      </c>
      <c r="C59" s="128" t="s">
        <v>4</v>
      </c>
      <c r="D59" s="129"/>
      <c r="E59" s="40"/>
      <c r="F59" s="41">
        <f>F49+F58</f>
        <v>1225</v>
      </c>
      <c r="G59" s="41">
        <f>G49+G58</f>
        <v>38.97</v>
      </c>
      <c r="H59" s="41">
        <f>H49+H58</f>
        <v>44.51</v>
      </c>
      <c r="I59" s="41">
        <f>I49+I58</f>
        <v>187.47000000000003</v>
      </c>
      <c r="J59" s="41">
        <f>J49+J58</f>
        <v>1342.68</v>
      </c>
      <c r="K59" s="45"/>
      <c r="L59" s="50">
        <f>L49+L58</f>
        <v>182.04000000000002</v>
      </c>
    </row>
    <row r="60" spans="1:12" ht="14.4" x14ac:dyDescent="0.3">
      <c r="A60" s="11">
        <v>1</v>
      </c>
      <c r="B60" s="12">
        <v>4</v>
      </c>
      <c r="C60" s="67" t="s">
        <v>20</v>
      </c>
      <c r="D60" s="62" t="s">
        <v>25</v>
      </c>
      <c r="E60" s="94" t="s">
        <v>80</v>
      </c>
      <c r="F60" s="108">
        <v>60</v>
      </c>
      <c r="G60" s="90">
        <v>5.08</v>
      </c>
      <c r="H60" s="89">
        <v>4.5999999999999996</v>
      </c>
      <c r="I60" s="90">
        <v>0.28000000000000003</v>
      </c>
      <c r="J60" s="89">
        <v>72.8</v>
      </c>
      <c r="K60" s="109">
        <v>424</v>
      </c>
      <c r="L60" s="47">
        <v>31.4</v>
      </c>
    </row>
    <row r="61" spans="1:12" ht="14.4" x14ac:dyDescent="0.3">
      <c r="A61" s="13"/>
      <c r="B61" s="8"/>
      <c r="C61" s="69"/>
      <c r="D61" s="93" t="s">
        <v>21</v>
      </c>
      <c r="E61" s="94" t="s">
        <v>72</v>
      </c>
      <c r="F61" s="91">
        <v>210</v>
      </c>
      <c r="G61" s="90">
        <v>9.33</v>
      </c>
      <c r="H61" s="89">
        <v>11.3</v>
      </c>
      <c r="I61" s="90">
        <v>41.63</v>
      </c>
      <c r="J61" s="90">
        <v>320.72000000000003</v>
      </c>
      <c r="K61" s="100">
        <v>384</v>
      </c>
      <c r="L61" s="47">
        <v>49.41</v>
      </c>
    </row>
    <row r="62" spans="1:12" ht="14.4" x14ac:dyDescent="0.3">
      <c r="A62" s="13"/>
      <c r="B62" s="8"/>
      <c r="C62" s="69"/>
      <c r="D62" s="95" t="s">
        <v>22</v>
      </c>
      <c r="E62" s="94" t="s">
        <v>41</v>
      </c>
      <c r="F62" s="91">
        <v>215</v>
      </c>
      <c r="G62" s="89">
        <v>0.2</v>
      </c>
      <c r="H62" s="90">
        <v>0.05</v>
      </c>
      <c r="I62" s="90">
        <v>15.01</v>
      </c>
      <c r="J62" s="90">
        <v>56.85</v>
      </c>
      <c r="K62" s="104">
        <v>943</v>
      </c>
      <c r="L62" s="47">
        <v>4.87</v>
      </c>
    </row>
    <row r="63" spans="1:12" ht="14.4" x14ac:dyDescent="0.3">
      <c r="A63" s="13"/>
      <c r="B63" s="8"/>
      <c r="C63" s="69"/>
      <c r="D63" s="95" t="s">
        <v>30</v>
      </c>
      <c r="E63" s="94" t="s">
        <v>42</v>
      </c>
      <c r="F63" s="91">
        <v>20</v>
      </c>
      <c r="G63" s="90">
        <v>1.52</v>
      </c>
      <c r="H63" s="90">
        <v>0.16</v>
      </c>
      <c r="I63" s="90">
        <v>9.7200000000000006</v>
      </c>
      <c r="J63" s="89">
        <v>47.6</v>
      </c>
      <c r="K63" s="100"/>
      <c r="L63" s="47">
        <v>5.34</v>
      </c>
    </row>
    <row r="64" spans="1:12" ht="14.4" x14ac:dyDescent="0.3">
      <c r="A64" s="13"/>
      <c r="B64" s="8"/>
      <c r="C64" s="69"/>
      <c r="D64" s="70"/>
      <c r="E64" s="32"/>
      <c r="F64" s="33"/>
      <c r="G64" s="33"/>
      <c r="H64" s="33"/>
      <c r="I64" s="33"/>
      <c r="J64" s="33"/>
      <c r="K64" s="43"/>
      <c r="L64" s="48"/>
    </row>
    <row r="65" spans="1:12" ht="14.4" x14ac:dyDescent="0.3">
      <c r="A65" s="13"/>
      <c r="B65" s="8"/>
      <c r="C65" s="69"/>
      <c r="D65" s="64"/>
      <c r="E65" s="32"/>
      <c r="F65" s="33"/>
      <c r="G65" s="33"/>
      <c r="H65" s="33"/>
      <c r="I65" s="33"/>
      <c r="J65" s="33"/>
      <c r="K65" s="43"/>
      <c r="L65" s="48"/>
    </row>
    <row r="66" spans="1:12" ht="14.4" x14ac:dyDescent="0.3">
      <c r="A66" s="13"/>
      <c r="B66" s="8"/>
      <c r="C66" s="69"/>
      <c r="D66" s="64"/>
      <c r="E66" s="32"/>
      <c r="F66" s="33"/>
      <c r="G66" s="33"/>
      <c r="H66" s="33"/>
      <c r="I66" s="33"/>
      <c r="J66" s="33"/>
      <c r="K66" s="43"/>
      <c r="L66" s="48"/>
    </row>
    <row r="67" spans="1:12" ht="14.4" x14ac:dyDescent="0.3">
      <c r="A67" s="14"/>
      <c r="B67" s="10"/>
      <c r="C67" s="65"/>
      <c r="D67" s="66" t="s">
        <v>31</v>
      </c>
      <c r="E67" s="34"/>
      <c r="F67" s="35">
        <f>SUM(F60:F66)</f>
        <v>505</v>
      </c>
      <c r="G67" s="35">
        <f t="shared" ref="G67" si="10">SUM(G60:G66)</f>
        <v>16.13</v>
      </c>
      <c r="H67" s="35">
        <f t="shared" ref="H67" si="11">SUM(H60:H66)</f>
        <v>16.11</v>
      </c>
      <c r="I67" s="35">
        <f t="shared" ref="I67" si="12">SUM(I60:I66)</f>
        <v>66.64</v>
      </c>
      <c r="J67" s="35">
        <f t="shared" ref="J67:L67" si="13">SUM(J60:J66)</f>
        <v>497.97000000000008</v>
      </c>
      <c r="K67" s="44"/>
      <c r="L67" s="49">
        <f t="shared" si="13"/>
        <v>91.02000000000001</v>
      </c>
    </row>
    <row r="68" spans="1:12" ht="14.4" x14ac:dyDescent="0.3">
      <c r="A68" s="15">
        <v>1</v>
      </c>
      <c r="B68" s="6">
        <v>4</v>
      </c>
      <c r="C68" s="63" t="s">
        <v>24</v>
      </c>
      <c r="D68" s="95" t="s">
        <v>26</v>
      </c>
      <c r="E68" s="82" t="s">
        <v>56</v>
      </c>
      <c r="F68" s="83">
        <v>200</v>
      </c>
      <c r="G68" s="84">
        <v>2.14</v>
      </c>
      <c r="H68" s="84">
        <v>2.2799999999999998</v>
      </c>
      <c r="I68" s="84">
        <v>15.04</v>
      </c>
      <c r="J68" s="84">
        <v>90.06</v>
      </c>
      <c r="K68" s="87">
        <v>217</v>
      </c>
      <c r="L68" s="47">
        <v>9.4600000000000009</v>
      </c>
    </row>
    <row r="69" spans="1:12" ht="14.4" x14ac:dyDescent="0.3">
      <c r="A69" s="13"/>
      <c r="B69" s="8"/>
      <c r="C69" s="69"/>
      <c r="D69" s="93" t="s">
        <v>21</v>
      </c>
      <c r="E69" s="82" t="s">
        <v>48</v>
      </c>
      <c r="F69" s="83">
        <v>240</v>
      </c>
      <c r="G69" s="84">
        <v>10.119999999999999</v>
      </c>
      <c r="H69" s="84">
        <v>21.14</v>
      </c>
      <c r="I69" s="84">
        <v>29.21</v>
      </c>
      <c r="J69" s="84">
        <v>380.05</v>
      </c>
      <c r="K69" s="87">
        <v>601</v>
      </c>
      <c r="L69" s="47">
        <v>64.19</v>
      </c>
    </row>
    <row r="70" spans="1:12" ht="14.4" x14ac:dyDescent="0.3">
      <c r="A70" s="13"/>
      <c r="B70" s="8"/>
      <c r="C70" s="69"/>
      <c r="D70" s="95" t="s">
        <v>29</v>
      </c>
      <c r="E70" s="82" t="s">
        <v>49</v>
      </c>
      <c r="F70" s="83">
        <v>200</v>
      </c>
      <c r="G70" s="84">
        <v>0.36</v>
      </c>
      <c r="H70" s="85"/>
      <c r="I70" s="84">
        <v>28.17</v>
      </c>
      <c r="J70" s="84">
        <v>109.25</v>
      </c>
      <c r="K70" s="105">
        <v>1008</v>
      </c>
      <c r="L70" s="47">
        <v>9.57</v>
      </c>
    </row>
    <row r="71" spans="1:12" ht="14.4" x14ac:dyDescent="0.3">
      <c r="A71" s="13"/>
      <c r="B71" s="8"/>
      <c r="C71" s="69"/>
      <c r="D71" s="95" t="s">
        <v>69</v>
      </c>
      <c r="E71" s="82" t="s">
        <v>38</v>
      </c>
      <c r="F71" s="83">
        <v>30</v>
      </c>
      <c r="G71" s="84">
        <v>1.98</v>
      </c>
      <c r="H71" s="84">
        <v>0.36</v>
      </c>
      <c r="I71" s="86">
        <v>13.5</v>
      </c>
      <c r="J71" s="86">
        <v>54.3</v>
      </c>
      <c r="K71" s="96"/>
      <c r="L71" s="47">
        <v>3.32</v>
      </c>
    </row>
    <row r="72" spans="1:12" ht="14.4" x14ac:dyDescent="0.3">
      <c r="A72" s="13"/>
      <c r="B72" s="8"/>
      <c r="C72" s="69"/>
      <c r="D72" s="95" t="s">
        <v>30</v>
      </c>
      <c r="E72" s="82" t="s">
        <v>42</v>
      </c>
      <c r="F72" s="83">
        <v>30</v>
      </c>
      <c r="G72" s="84">
        <v>2.2799999999999998</v>
      </c>
      <c r="H72" s="84">
        <v>0.24</v>
      </c>
      <c r="I72" s="84">
        <v>14.58</v>
      </c>
      <c r="J72" s="86">
        <v>71.400000000000006</v>
      </c>
      <c r="K72" s="96"/>
      <c r="L72" s="47">
        <v>4.4800000000000004</v>
      </c>
    </row>
    <row r="73" spans="1:12" ht="14.4" x14ac:dyDescent="0.3">
      <c r="A73" s="13"/>
      <c r="B73" s="8"/>
      <c r="C73" s="69"/>
      <c r="D73" s="68"/>
      <c r="E73" s="32"/>
      <c r="F73" s="33"/>
      <c r="G73" s="33"/>
      <c r="H73" s="33"/>
      <c r="I73" s="33"/>
      <c r="J73" s="33"/>
      <c r="K73" s="43"/>
      <c r="L73" s="48"/>
    </row>
    <row r="74" spans="1:12" ht="14.4" x14ac:dyDescent="0.3">
      <c r="A74" s="13"/>
      <c r="B74" s="8"/>
      <c r="C74" s="69"/>
      <c r="D74" s="64"/>
      <c r="E74" s="32"/>
      <c r="F74" s="33"/>
      <c r="G74" s="33"/>
      <c r="H74" s="33"/>
      <c r="I74" s="33"/>
      <c r="J74" s="33"/>
      <c r="K74" s="43"/>
      <c r="L74" s="48"/>
    </row>
    <row r="75" spans="1:12" ht="14.4" x14ac:dyDescent="0.3">
      <c r="A75" s="13"/>
      <c r="B75" s="8"/>
      <c r="C75" s="69"/>
      <c r="D75" s="64"/>
      <c r="E75" s="32"/>
      <c r="F75" s="33"/>
      <c r="G75" s="33"/>
      <c r="H75" s="33"/>
      <c r="I75" s="33"/>
      <c r="J75" s="33"/>
      <c r="K75" s="43"/>
      <c r="L75" s="48"/>
    </row>
    <row r="76" spans="1:12" ht="14.4" x14ac:dyDescent="0.3">
      <c r="A76" s="14"/>
      <c r="B76" s="10"/>
      <c r="C76" s="65"/>
      <c r="D76" s="66" t="s">
        <v>31</v>
      </c>
      <c r="E76" s="34"/>
      <c r="F76" s="35">
        <f>SUM(F68:F75)</f>
        <v>700</v>
      </c>
      <c r="G76" s="35">
        <f>SUM(G68:G75)</f>
        <v>16.88</v>
      </c>
      <c r="H76" s="35">
        <f>SUM(H68:H75)</f>
        <v>24.02</v>
      </c>
      <c r="I76" s="35">
        <f>SUM(I68:I75)</f>
        <v>100.5</v>
      </c>
      <c r="J76" s="35">
        <f>SUM(J68:J75)</f>
        <v>705.06</v>
      </c>
      <c r="K76" s="44"/>
      <c r="L76" s="49">
        <f>SUM(L68:L75)</f>
        <v>91.02</v>
      </c>
    </row>
    <row r="77" spans="1:12" ht="15.75" customHeight="1" thickBot="1" x14ac:dyDescent="0.3">
      <c r="A77" s="18">
        <f>A60</f>
        <v>1</v>
      </c>
      <c r="B77" s="19">
        <f>B60</f>
        <v>4</v>
      </c>
      <c r="C77" s="128" t="s">
        <v>4</v>
      </c>
      <c r="D77" s="129"/>
      <c r="E77" s="40"/>
      <c r="F77" s="41">
        <f>F67+F76</f>
        <v>1205</v>
      </c>
      <c r="G77" s="41">
        <f>G67+G76</f>
        <v>33.01</v>
      </c>
      <c r="H77" s="41">
        <f>H67+H76</f>
        <v>40.129999999999995</v>
      </c>
      <c r="I77" s="41">
        <f>I67+I76</f>
        <v>167.14</v>
      </c>
      <c r="J77" s="41">
        <f>J67+J76</f>
        <v>1203.03</v>
      </c>
      <c r="K77" s="45"/>
      <c r="L77" s="50">
        <f>L67+L76</f>
        <v>182.04000000000002</v>
      </c>
    </row>
    <row r="78" spans="1:12" ht="14.4" x14ac:dyDescent="0.3">
      <c r="A78" s="11">
        <v>1</v>
      </c>
      <c r="B78" s="12">
        <v>5</v>
      </c>
      <c r="C78" s="67" t="s">
        <v>20</v>
      </c>
      <c r="D78" s="95" t="s">
        <v>25</v>
      </c>
      <c r="E78" s="94" t="s">
        <v>73</v>
      </c>
      <c r="F78" s="91">
        <v>60</v>
      </c>
      <c r="G78" s="102">
        <v>1</v>
      </c>
      <c r="H78" s="89">
        <v>3.1</v>
      </c>
      <c r="I78" s="90">
        <v>4.97</v>
      </c>
      <c r="J78" s="90">
        <v>60.96</v>
      </c>
      <c r="K78" s="100">
        <v>53</v>
      </c>
      <c r="L78" s="47">
        <v>12.13</v>
      </c>
    </row>
    <row r="79" spans="1:12" ht="14.4" x14ac:dyDescent="0.3">
      <c r="A79" s="13"/>
      <c r="B79" s="8"/>
      <c r="C79" s="69"/>
      <c r="D79" s="95" t="s">
        <v>27</v>
      </c>
      <c r="E79" s="97" t="s">
        <v>58</v>
      </c>
      <c r="F79" s="91">
        <v>90</v>
      </c>
      <c r="G79" s="98">
        <v>8.64</v>
      </c>
      <c r="H79" s="98">
        <v>10.78</v>
      </c>
      <c r="I79" s="98">
        <v>4.04</v>
      </c>
      <c r="J79" s="98">
        <v>155.65</v>
      </c>
      <c r="K79" s="100">
        <v>591</v>
      </c>
      <c r="L79" s="47">
        <v>53.38</v>
      </c>
    </row>
    <row r="80" spans="1:12" ht="14.4" x14ac:dyDescent="0.3">
      <c r="A80" s="13"/>
      <c r="B80" s="8"/>
      <c r="C80" s="69"/>
      <c r="D80" s="95" t="s">
        <v>28</v>
      </c>
      <c r="E80" s="97" t="s">
        <v>59</v>
      </c>
      <c r="F80" s="91">
        <v>150</v>
      </c>
      <c r="G80" s="98">
        <v>3.81</v>
      </c>
      <c r="H80" s="98">
        <v>5.43</v>
      </c>
      <c r="I80" s="98">
        <v>38.61</v>
      </c>
      <c r="J80" s="98">
        <v>228.69</v>
      </c>
      <c r="K80" s="100">
        <v>682</v>
      </c>
      <c r="L80" s="47">
        <v>18.34</v>
      </c>
    </row>
    <row r="81" spans="1:12" ht="14.4" x14ac:dyDescent="0.3">
      <c r="A81" s="13"/>
      <c r="B81" s="8"/>
      <c r="C81" s="69"/>
      <c r="D81" s="95" t="s">
        <v>29</v>
      </c>
      <c r="E81" s="97" t="s">
        <v>46</v>
      </c>
      <c r="F81" s="91">
        <v>220</v>
      </c>
      <c r="G81" s="98">
        <v>0.26</v>
      </c>
      <c r="H81" s="98">
        <v>0.06</v>
      </c>
      <c r="I81" s="98">
        <v>15.22</v>
      </c>
      <c r="J81" s="98">
        <v>59.23</v>
      </c>
      <c r="K81" s="100">
        <v>944</v>
      </c>
      <c r="L81" s="47">
        <v>5.0199999999999996</v>
      </c>
    </row>
    <row r="82" spans="1:12" ht="14.4" x14ac:dyDescent="0.3">
      <c r="A82" s="13"/>
      <c r="B82" s="8"/>
      <c r="C82" s="69"/>
      <c r="D82" s="95" t="s">
        <v>23</v>
      </c>
      <c r="E82" s="97" t="s">
        <v>38</v>
      </c>
      <c r="F82" s="91">
        <v>20</v>
      </c>
      <c r="G82" s="98">
        <v>1.32</v>
      </c>
      <c r="H82" s="98">
        <v>0.24</v>
      </c>
      <c r="I82" s="100">
        <v>9</v>
      </c>
      <c r="J82" s="99">
        <v>36.200000000000003</v>
      </c>
      <c r="K82" s="92"/>
      <c r="L82" s="47">
        <v>2.15</v>
      </c>
    </row>
    <row r="83" spans="1:12" ht="14.4" x14ac:dyDescent="0.3">
      <c r="A83" s="13"/>
      <c r="B83" s="8"/>
      <c r="C83" s="69"/>
      <c r="D83" s="64"/>
      <c r="E83" s="32"/>
      <c r="F83" s="33"/>
      <c r="G83" s="33"/>
      <c r="H83" s="33"/>
      <c r="I83" s="33"/>
      <c r="J83" s="33"/>
      <c r="K83" s="43"/>
      <c r="L83" s="48"/>
    </row>
    <row r="84" spans="1:12" ht="14.4" x14ac:dyDescent="0.3">
      <c r="A84" s="13"/>
      <c r="B84" s="8"/>
      <c r="C84" s="69"/>
      <c r="D84" s="64"/>
      <c r="E84" s="32"/>
      <c r="F84" s="33"/>
      <c r="G84" s="33"/>
      <c r="H84" s="33"/>
      <c r="I84" s="33"/>
      <c r="J84" s="33"/>
      <c r="K84" s="43"/>
      <c r="L84" s="48"/>
    </row>
    <row r="85" spans="1:12" ht="14.4" x14ac:dyDescent="0.3">
      <c r="A85" s="14"/>
      <c r="B85" s="10"/>
      <c r="C85" s="65"/>
      <c r="D85" s="66" t="s">
        <v>31</v>
      </c>
      <c r="E85" s="34"/>
      <c r="F85" s="35">
        <f>SUM(F78:F84)</f>
        <v>540</v>
      </c>
      <c r="G85" s="35">
        <f t="shared" ref="G85" si="14">SUM(G78:G84)</f>
        <v>15.030000000000001</v>
      </c>
      <c r="H85" s="35">
        <f t="shared" ref="H85" si="15">SUM(H78:H84)</f>
        <v>19.609999999999996</v>
      </c>
      <c r="I85" s="35">
        <f t="shared" ref="I85" si="16">SUM(I78:I84)</f>
        <v>71.84</v>
      </c>
      <c r="J85" s="35">
        <f t="shared" ref="J85:L85" si="17">SUM(J78:J84)</f>
        <v>540.73</v>
      </c>
      <c r="K85" s="44"/>
      <c r="L85" s="49">
        <f t="shared" si="17"/>
        <v>91.02000000000001</v>
      </c>
    </row>
    <row r="86" spans="1:12" ht="14.4" x14ac:dyDescent="0.3">
      <c r="A86" s="15">
        <v>1</v>
      </c>
      <c r="B86" s="6">
        <v>5</v>
      </c>
      <c r="C86" s="63" t="s">
        <v>24</v>
      </c>
      <c r="D86" s="95" t="s">
        <v>26</v>
      </c>
      <c r="E86" s="82" t="s">
        <v>60</v>
      </c>
      <c r="F86" s="83">
        <v>210</v>
      </c>
      <c r="G86" s="84">
        <v>3.76</v>
      </c>
      <c r="H86" s="84">
        <v>5.18</v>
      </c>
      <c r="I86" s="84">
        <v>10.54</v>
      </c>
      <c r="J86" s="84">
        <v>99.77</v>
      </c>
      <c r="K86" s="87">
        <v>170</v>
      </c>
      <c r="L86" s="47">
        <v>14.49</v>
      </c>
    </row>
    <row r="87" spans="1:12" ht="14.4" x14ac:dyDescent="0.3">
      <c r="A87" s="13"/>
      <c r="B87" s="8"/>
      <c r="C87" s="69"/>
      <c r="D87" s="95" t="s">
        <v>27</v>
      </c>
      <c r="E87" s="82" t="s">
        <v>54</v>
      </c>
      <c r="F87" s="83">
        <v>90</v>
      </c>
      <c r="G87" s="84">
        <v>14.36</v>
      </c>
      <c r="H87" s="84">
        <v>16.71</v>
      </c>
      <c r="I87" s="84">
        <v>14.44</v>
      </c>
      <c r="J87" s="84">
        <v>277.94</v>
      </c>
      <c r="K87" s="87">
        <v>667</v>
      </c>
      <c r="L87" s="47">
        <v>52.81</v>
      </c>
    </row>
    <row r="88" spans="1:12" ht="14.4" x14ac:dyDescent="0.3">
      <c r="A88" s="13"/>
      <c r="B88" s="8"/>
      <c r="C88" s="69"/>
      <c r="D88" s="95" t="s">
        <v>28</v>
      </c>
      <c r="E88" s="82" t="s">
        <v>66</v>
      </c>
      <c r="F88" s="83">
        <v>150</v>
      </c>
      <c r="G88" s="84">
        <v>8.76</v>
      </c>
      <c r="H88" s="84">
        <v>6.09</v>
      </c>
      <c r="I88" s="84">
        <v>43.08</v>
      </c>
      <c r="J88" s="84">
        <v>271.43</v>
      </c>
      <c r="K88" s="87">
        <v>679</v>
      </c>
      <c r="L88" s="47">
        <v>10.220000000000001</v>
      </c>
    </row>
    <row r="89" spans="1:12" ht="14.4" x14ac:dyDescent="0.3">
      <c r="A89" s="13"/>
      <c r="B89" s="8"/>
      <c r="C89" s="69"/>
      <c r="D89" s="95" t="s">
        <v>29</v>
      </c>
      <c r="E89" s="82" t="s">
        <v>55</v>
      </c>
      <c r="F89" s="83">
        <v>200</v>
      </c>
      <c r="G89" s="84">
        <v>0.44</v>
      </c>
      <c r="H89" s="85"/>
      <c r="I89" s="84">
        <v>31.76</v>
      </c>
      <c r="J89" s="86">
        <v>115.6</v>
      </c>
      <c r="K89" s="87">
        <v>868</v>
      </c>
      <c r="L89" s="47">
        <v>7.46</v>
      </c>
    </row>
    <row r="90" spans="1:12" ht="14.4" x14ac:dyDescent="0.3">
      <c r="A90" s="13"/>
      <c r="B90" s="8"/>
      <c r="C90" s="69"/>
      <c r="D90" s="95" t="s">
        <v>69</v>
      </c>
      <c r="E90" s="82" t="s">
        <v>38</v>
      </c>
      <c r="F90" s="83">
        <v>25</v>
      </c>
      <c r="G90" s="84">
        <v>1.65</v>
      </c>
      <c r="H90" s="86">
        <v>0.3</v>
      </c>
      <c r="I90" s="84">
        <v>11.25</v>
      </c>
      <c r="J90" s="84">
        <v>45.25</v>
      </c>
      <c r="K90" s="87"/>
      <c r="L90" s="47">
        <v>2.57</v>
      </c>
    </row>
    <row r="91" spans="1:12" ht="14.4" x14ac:dyDescent="0.3">
      <c r="A91" s="13"/>
      <c r="B91" s="8"/>
      <c r="C91" s="69"/>
      <c r="D91" s="95" t="s">
        <v>30</v>
      </c>
      <c r="E91" s="82" t="s">
        <v>42</v>
      </c>
      <c r="F91" s="83">
        <v>25</v>
      </c>
      <c r="G91" s="86">
        <v>1.9</v>
      </c>
      <c r="H91" s="86">
        <v>0.2</v>
      </c>
      <c r="I91" s="84">
        <v>12.15</v>
      </c>
      <c r="J91" s="86">
        <v>59.5</v>
      </c>
      <c r="K91" s="96"/>
      <c r="L91" s="47">
        <v>3.47</v>
      </c>
    </row>
    <row r="92" spans="1:12" ht="14.4" x14ac:dyDescent="0.3">
      <c r="A92" s="13"/>
      <c r="B92" s="8"/>
      <c r="C92" s="69"/>
      <c r="D92" s="64"/>
      <c r="E92" s="32"/>
      <c r="F92" s="33"/>
      <c r="G92" s="33"/>
      <c r="H92" s="33"/>
      <c r="I92" s="33"/>
      <c r="J92" s="33"/>
      <c r="K92" s="43"/>
      <c r="L92" s="48"/>
    </row>
    <row r="93" spans="1:12" ht="14.4" x14ac:dyDescent="0.3">
      <c r="A93" s="13"/>
      <c r="B93" s="8"/>
      <c r="C93" s="69"/>
      <c r="D93" s="64"/>
      <c r="E93" s="32"/>
      <c r="F93" s="33"/>
      <c r="G93" s="33"/>
      <c r="H93" s="33"/>
      <c r="I93" s="33"/>
      <c r="J93" s="33"/>
      <c r="K93" s="43"/>
      <c r="L93" s="48"/>
    </row>
    <row r="94" spans="1:12" ht="14.4" x14ac:dyDescent="0.3">
      <c r="A94" s="14"/>
      <c r="B94" s="10"/>
      <c r="C94" s="65"/>
      <c r="D94" s="66" t="s">
        <v>31</v>
      </c>
      <c r="E94" s="34"/>
      <c r="F94" s="35">
        <f>SUM(F86:F93)</f>
        <v>700</v>
      </c>
      <c r="G94" s="35">
        <f>SUM(G86:G93)</f>
        <v>30.869999999999994</v>
      </c>
      <c r="H94" s="35">
        <f>SUM(H86:H93)</f>
        <v>28.48</v>
      </c>
      <c r="I94" s="35">
        <f>SUM(I86:I93)</f>
        <v>123.22000000000001</v>
      </c>
      <c r="J94" s="35">
        <f>SUM(J86:J93)</f>
        <v>869.49</v>
      </c>
      <c r="K94" s="44"/>
      <c r="L94" s="49">
        <f>SUM(L86:L93)</f>
        <v>91.019999999999982</v>
      </c>
    </row>
    <row r="95" spans="1:12" ht="15.75" customHeight="1" thickBot="1" x14ac:dyDescent="0.3">
      <c r="A95" s="53">
        <f>A78</f>
        <v>1</v>
      </c>
      <c r="B95" s="54">
        <f>B78</f>
        <v>5</v>
      </c>
      <c r="C95" s="130" t="s">
        <v>4</v>
      </c>
      <c r="D95" s="131"/>
      <c r="E95" s="55"/>
      <c r="F95" s="56">
        <f>F85+F94</f>
        <v>1240</v>
      </c>
      <c r="G95" s="56">
        <f>G85+G94</f>
        <v>45.899999999999991</v>
      </c>
      <c r="H95" s="56">
        <f>H85+H94</f>
        <v>48.089999999999996</v>
      </c>
      <c r="I95" s="56">
        <f>I85+I94</f>
        <v>195.06</v>
      </c>
      <c r="J95" s="56">
        <f>J85+J94</f>
        <v>1410.22</v>
      </c>
      <c r="K95" s="57"/>
      <c r="L95" s="58">
        <f>L85+L94</f>
        <v>182.04</v>
      </c>
    </row>
    <row r="96" spans="1:12" ht="14.4" x14ac:dyDescent="0.3">
      <c r="A96" s="11">
        <v>2</v>
      </c>
      <c r="B96" s="12">
        <v>1</v>
      </c>
      <c r="C96" s="67" t="s">
        <v>20</v>
      </c>
      <c r="D96" s="62" t="s">
        <v>25</v>
      </c>
      <c r="E96" s="28" t="s">
        <v>62</v>
      </c>
      <c r="F96" s="29">
        <v>60</v>
      </c>
      <c r="G96" s="76">
        <v>5.64</v>
      </c>
      <c r="H96" s="77">
        <v>4.2</v>
      </c>
      <c r="I96" s="76">
        <v>10.26</v>
      </c>
      <c r="J96" s="77">
        <v>144.6</v>
      </c>
      <c r="K96" s="42">
        <v>8</v>
      </c>
      <c r="L96" s="118">
        <v>49.93</v>
      </c>
    </row>
    <row r="97" spans="1:12" ht="14.4" x14ac:dyDescent="0.3">
      <c r="A97" s="13"/>
      <c r="B97" s="8"/>
      <c r="C97" s="69"/>
      <c r="D97" s="93" t="s">
        <v>21</v>
      </c>
      <c r="E97" s="94" t="s">
        <v>37</v>
      </c>
      <c r="F97" s="91">
        <v>210</v>
      </c>
      <c r="G97" s="90">
        <v>5.48</v>
      </c>
      <c r="H97" s="89">
        <v>10.199999999999999</v>
      </c>
      <c r="I97" s="90">
        <v>33.020000000000003</v>
      </c>
      <c r="J97" s="90">
        <v>260.43</v>
      </c>
      <c r="K97" s="100">
        <v>390</v>
      </c>
      <c r="L97" s="117">
        <v>34.29</v>
      </c>
    </row>
    <row r="98" spans="1:12" ht="14.4" x14ac:dyDescent="0.3">
      <c r="A98" s="13"/>
      <c r="B98" s="8"/>
      <c r="C98" s="69"/>
      <c r="D98" s="95" t="s">
        <v>22</v>
      </c>
      <c r="E98" s="94" t="s">
        <v>41</v>
      </c>
      <c r="F98" s="91">
        <v>215</v>
      </c>
      <c r="G98" s="89">
        <v>0.2</v>
      </c>
      <c r="H98" s="90">
        <v>0.05</v>
      </c>
      <c r="I98" s="90">
        <v>15.01</v>
      </c>
      <c r="J98" s="90">
        <v>56.85</v>
      </c>
      <c r="K98" s="100">
        <v>943</v>
      </c>
      <c r="L98" s="117">
        <v>3.24</v>
      </c>
    </row>
    <row r="99" spans="1:12" ht="15" thickBot="1" x14ac:dyDescent="0.35">
      <c r="A99" s="13"/>
      <c r="B99" s="8"/>
      <c r="C99" s="69"/>
      <c r="D99" s="95" t="s">
        <v>30</v>
      </c>
      <c r="E99" s="94" t="s">
        <v>42</v>
      </c>
      <c r="F99" s="91">
        <v>20</v>
      </c>
      <c r="G99" s="90">
        <v>1.52</v>
      </c>
      <c r="H99" s="90">
        <v>0.16</v>
      </c>
      <c r="I99" s="90">
        <v>9.7200000000000006</v>
      </c>
      <c r="J99" s="89">
        <v>47.6</v>
      </c>
      <c r="K99" s="101"/>
      <c r="L99" s="119">
        <v>3.56</v>
      </c>
    </row>
    <row r="100" spans="1:12" ht="14.4" x14ac:dyDescent="0.3">
      <c r="A100" s="13"/>
      <c r="B100" s="8"/>
      <c r="C100" s="69"/>
      <c r="D100" s="68"/>
      <c r="E100" s="32"/>
      <c r="F100" s="33"/>
      <c r="G100" s="33"/>
      <c r="H100" s="33"/>
      <c r="I100" s="33"/>
      <c r="J100" s="33"/>
      <c r="K100" s="43"/>
      <c r="L100" s="112"/>
    </row>
    <row r="101" spans="1:12" ht="14.4" x14ac:dyDescent="0.3">
      <c r="A101" s="13"/>
      <c r="B101" s="8"/>
      <c r="C101" s="69"/>
      <c r="D101" s="64"/>
      <c r="E101" s="32"/>
      <c r="F101" s="33"/>
      <c r="G101" s="33"/>
      <c r="H101" s="33"/>
      <c r="I101" s="33"/>
      <c r="J101" s="33"/>
      <c r="K101" s="43"/>
      <c r="L101" s="112"/>
    </row>
    <row r="102" spans="1:12" ht="14.4" x14ac:dyDescent="0.3">
      <c r="A102" s="13"/>
      <c r="B102" s="8"/>
      <c r="C102" s="69"/>
      <c r="D102" s="64"/>
      <c r="E102" s="32"/>
      <c r="F102" s="33"/>
      <c r="G102" s="33"/>
      <c r="H102" s="33"/>
      <c r="I102" s="33"/>
      <c r="J102" s="33"/>
      <c r="K102" s="43"/>
      <c r="L102" s="112"/>
    </row>
    <row r="103" spans="1:12" ht="14.4" x14ac:dyDescent="0.3">
      <c r="A103" s="14"/>
      <c r="B103" s="10"/>
      <c r="C103" s="65"/>
      <c r="D103" s="66" t="s">
        <v>31</v>
      </c>
      <c r="E103" s="34"/>
      <c r="F103" s="35">
        <f>SUM(F96:F102)</f>
        <v>505</v>
      </c>
      <c r="G103" s="35">
        <f t="shared" ref="G103:J103" si="18">SUM(G96:G102)</f>
        <v>12.84</v>
      </c>
      <c r="H103" s="35">
        <f t="shared" si="18"/>
        <v>14.61</v>
      </c>
      <c r="I103" s="35">
        <f t="shared" si="18"/>
        <v>68.010000000000005</v>
      </c>
      <c r="J103" s="35">
        <f t="shared" si="18"/>
        <v>509.48</v>
      </c>
      <c r="K103" s="44"/>
      <c r="L103" s="113">
        <v>91.02</v>
      </c>
    </row>
    <row r="104" spans="1:12" ht="14.4" x14ac:dyDescent="0.3">
      <c r="A104" s="15">
        <v>2</v>
      </c>
      <c r="B104" s="6">
        <v>1</v>
      </c>
      <c r="C104" s="63" t="s">
        <v>24</v>
      </c>
      <c r="D104" s="95" t="s">
        <v>26</v>
      </c>
      <c r="E104" s="88" t="s">
        <v>39</v>
      </c>
      <c r="F104" s="83">
        <v>210</v>
      </c>
      <c r="G104" s="84">
        <v>3.02</v>
      </c>
      <c r="H104" s="84">
        <v>5.36</v>
      </c>
      <c r="I104" s="84">
        <v>14.15</v>
      </c>
      <c r="J104" s="84">
        <v>117.87</v>
      </c>
      <c r="K104" s="87">
        <v>197</v>
      </c>
      <c r="L104" s="111">
        <v>22.56</v>
      </c>
    </row>
    <row r="105" spans="1:12" ht="14.4" x14ac:dyDescent="0.3">
      <c r="A105" s="13"/>
      <c r="B105" s="8"/>
      <c r="C105" s="69"/>
      <c r="D105" s="95" t="s">
        <v>27</v>
      </c>
      <c r="E105" s="82" t="s">
        <v>74</v>
      </c>
      <c r="F105" s="91">
        <v>90</v>
      </c>
      <c r="G105" s="84">
        <v>11.96</v>
      </c>
      <c r="H105" s="84">
        <v>14.48</v>
      </c>
      <c r="I105" s="84">
        <v>9.51</v>
      </c>
      <c r="J105" s="84">
        <v>200.63</v>
      </c>
      <c r="K105" s="101" t="s">
        <v>63</v>
      </c>
      <c r="L105" s="111">
        <v>36.549999999999997</v>
      </c>
    </row>
    <row r="106" spans="1:12" ht="14.4" x14ac:dyDescent="0.3">
      <c r="A106" s="13"/>
      <c r="B106" s="8"/>
      <c r="C106" s="69"/>
      <c r="D106" s="95" t="s">
        <v>28</v>
      </c>
      <c r="E106" s="82" t="s">
        <v>75</v>
      </c>
      <c r="F106" s="83">
        <v>150</v>
      </c>
      <c r="G106" s="84">
        <v>5.32</v>
      </c>
      <c r="H106" s="84">
        <v>4.37</v>
      </c>
      <c r="I106" s="84">
        <v>35.54</v>
      </c>
      <c r="J106" s="86">
        <v>210.9</v>
      </c>
      <c r="K106" s="87">
        <v>688</v>
      </c>
      <c r="L106" s="111">
        <v>14.99</v>
      </c>
    </row>
    <row r="107" spans="1:12" ht="14.4" x14ac:dyDescent="0.3">
      <c r="A107" s="13"/>
      <c r="B107" s="8"/>
      <c r="C107" s="69"/>
      <c r="D107" s="95" t="s">
        <v>29</v>
      </c>
      <c r="E107" s="88" t="s">
        <v>55</v>
      </c>
      <c r="F107" s="83">
        <v>200</v>
      </c>
      <c r="G107" s="84">
        <v>0.44</v>
      </c>
      <c r="H107" s="85"/>
      <c r="I107" s="84">
        <v>31.76</v>
      </c>
      <c r="J107" s="86">
        <v>115.6</v>
      </c>
      <c r="K107" s="87">
        <v>868</v>
      </c>
      <c r="L107" s="111">
        <v>9.35</v>
      </c>
    </row>
    <row r="108" spans="1:12" ht="14.4" x14ac:dyDescent="0.3">
      <c r="A108" s="13"/>
      <c r="B108" s="8"/>
      <c r="C108" s="69"/>
      <c r="D108" s="95" t="s">
        <v>69</v>
      </c>
      <c r="E108" s="88" t="s">
        <v>38</v>
      </c>
      <c r="F108" s="83">
        <v>25</v>
      </c>
      <c r="G108" s="84">
        <v>1.65</v>
      </c>
      <c r="H108" s="86">
        <v>0.3</v>
      </c>
      <c r="I108" s="84">
        <v>11.25</v>
      </c>
      <c r="J108" s="84">
        <v>45.25</v>
      </c>
      <c r="K108" s="96"/>
      <c r="L108" s="111">
        <v>3.23</v>
      </c>
    </row>
    <row r="109" spans="1:12" ht="14.4" x14ac:dyDescent="0.3">
      <c r="A109" s="13"/>
      <c r="B109" s="8"/>
      <c r="C109" s="69"/>
      <c r="D109" s="95" t="s">
        <v>30</v>
      </c>
      <c r="E109" s="88" t="s">
        <v>42</v>
      </c>
      <c r="F109" s="83">
        <v>25</v>
      </c>
      <c r="G109" s="86">
        <v>1.9</v>
      </c>
      <c r="H109" s="86">
        <v>0.2</v>
      </c>
      <c r="I109" s="84">
        <v>12.15</v>
      </c>
      <c r="J109" s="86">
        <v>59.5</v>
      </c>
      <c r="K109" s="96"/>
      <c r="L109" s="111">
        <v>4.34</v>
      </c>
    </row>
    <row r="110" spans="1:12" ht="14.4" x14ac:dyDescent="0.3">
      <c r="A110" s="13"/>
      <c r="B110" s="8"/>
      <c r="C110" s="69"/>
      <c r="D110" s="64"/>
      <c r="E110" s="32"/>
      <c r="F110" s="33"/>
      <c r="G110" s="33"/>
      <c r="H110" s="33"/>
      <c r="I110" s="33"/>
      <c r="J110" s="33"/>
      <c r="K110" s="43"/>
      <c r="L110" s="111"/>
    </row>
    <row r="111" spans="1:12" ht="14.4" x14ac:dyDescent="0.3">
      <c r="A111" s="13"/>
      <c r="B111" s="8"/>
      <c r="C111" s="69"/>
      <c r="D111" s="64"/>
      <c r="E111" s="32"/>
      <c r="F111" s="33"/>
      <c r="G111" s="33"/>
      <c r="H111" s="33"/>
      <c r="I111" s="33"/>
      <c r="J111" s="33"/>
      <c r="K111" s="43"/>
      <c r="L111" s="112"/>
    </row>
    <row r="112" spans="1:12" ht="14.4" x14ac:dyDescent="0.3">
      <c r="A112" s="14"/>
      <c r="B112" s="10"/>
      <c r="C112" s="65"/>
      <c r="D112" s="66" t="s">
        <v>31</v>
      </c>
      <c r="E112" s="34"/>
      <c r="F112" s="35">
        <f>SUM(F104:F111)</f>
        <v>700</v>
      </c>
      <c r="G112" s="35">
        <f>SUM(G104:G111)</f>
        <v>24.29</v>
      </c>
      <c r="H112" s="35">
        <f>SUM(H104:H111)</f>
        <v>24.71</v>
      </c>
      <c r="I112" s="35">
        <f>SUM(I104:I111)</f>
        <v>114.36000000000001</v>
      </c>
      <c r="J112" s="35">
        <f>SUM(J104:J111)</f>
        <v>749.75</v>
      </c>
      <c r="K112" s="44"/>
      <c r="L112" s="115">
        <v>91.02</v>
      </c>
    </row>
    <row r="113" spans="1:12" ht="15" thickBot="1" x14ac:dyDescent="0.3">
      <c r="A113" s="18">
        <f>A96</f>
        <v>2</v>
      </c>
      <c r="B113" s="19">
        <f>B96</f>
        <v>1</v>
      </c>
      <c r="C113" s="128" t="s">
        <v>4</v>
      </c>
      <c r="D113" s="129"/>
      <c r="E113" s="40"/>
      <c r="F113" s="41">
        <f>F103+F112</f>
        <v>1205</v>
      </c>
      <c r="G113" s="41">
        <f>G103+G112</f>
        <v>37.129999999999995</v>
      </c>
      <c r="H113" s="41">
        <f>H103+H112</f>
        <v>39.32</v>
      </c>
      <c r="I113" s="41">
        <f>I103+I112</f>
        <v>182.37</v>
      </c>
      <c r="J113" s="41">
        <f>J103+J112</f>
        <v>1259.23</v>
      </c>
      <c r="K113" s="45"/>
      <c r="L113" s="114">
        <v>182.04</v>
      </c>
    </row>
    <row r="114" spans="1:12" ht="14.4" x14ac:dyDescent="0.3">
      <c r="A114" s="7">
        <v>2</v>
      </c>
      <c r="B114" s="8">
        <v>2</v>
      </c>
      <c r="C114" s="67" t="s">
        <v>20</v>
      </c>
      <c r="D114" s="95" t="s">
        <v>25</v>
      </c>
      <c r="E114" s="94" t="s">
        <v>50</v>
      </c>
      <c r="F114" s="91">
        <v>60</v>
      </c>
      <c r="G114" s="90">
        <v>0.93</v>
      </c>
      <c r="H114" s="90">
        <v>3.05</v>
      </c>
      <c r="I114" s="90">
        <v>5.63</v>
      </c>
      <c r="J114" s="90">
        <v>53.22</v>
      </c>
      <c r="K114" s="100">
        <v>79</v>
      </c>
      <c r="L114" s="111">
        <v>6.48</v>
      </c>
    </row>
    <row r="115" spans="1:12" ht="14.4" x14ac:dyDescent="0.3">
      <c r="A115" s="7"/>
      <c r="B115" s="8"/>
      <c r="C115" s="69"/>
      <c r="D115" s="93" t="s">
        <v>21</v>
      </c>
      <c r="E115" s="94" t="s">
        <v>76</v>
      </c>
      <c r="F115" s="91">
        <v>240</v>
      </c>
      <c r="G115" s="90">
        <v>12.98</v>
      </c>
      <c r="H115" s="90">
        <v>25.39</v>
      </c>
      <c r="I115" s="90">
        <v>50.72</v>
      </c>
      <c r="J115" s="90">
        <v>505.41</v>
      </c>
      <c r="K115" s="100">
        <v>601</v>
      </c>
      <c r="L115" s="111">
        <v>76.599999999999994</v>
      </c>
    </row>
    <row r="116" spans="1:12" ht="14.4" x14ac:dyDescent="0.3">
      <c r="A116" s="7"/>
      <c r="B116" s="8"/>
      <c r="C116" s="69"/>
      <c r="D116" s="95" t="s">
        <v>22</v>
      </c>
      <c r="E116" s="97" t="s">
        <v>46</v>
      </c>
      <c r="F116" s="91">
        <v>220</v>
      </c>
      <c r="G116" s="90">
        <v>0.26</v>
      </c>
      <c r="H116" s="90">
        <v>0.06</v>
      </c>
      <c r="I116" s="90">
        <v>15.22</v>
      </c>
      <c r="J116" s="90">
        <v>59.23</v>
      </c>
      <c r="K116" s="100">
        <v>944</v>
      </c>
      <c r="L116" s="111">
        <v>5.56</v>
      </c>
    </row>
    <row r="117" spans="1:12" ht="14.4" x14ac:dyDescent="0.3">
      <c r="A117" s="7"/>
      <c r="B117" s="8"/>
      <c r="C117" s="69"/>
      <c r="D117" s="95" t="s">
        <v>23</v>
      </c>
      <c r="E117" s="97" t="s">
        <v>38</v>
      </c>
      <c r="F117" s="91">
        <v>20</v>
      </c>
      <c r="G117" s="90">
        <v>1.32</v>
      </c>
      <c r="H117" s="90">
        <v>0.24</v>
      </c>
      <c r="I117" s="102">
        <v>9</v>
      </c>
      <c r="J117" s="89">
        <v>36.200000000000003</v>
      </c>
      <c r="K117" s="92"/>
      <c r="L117" s="111">
        <v>2.38</v>
      </c>
    </row>
    <row r="118" spans="1:12" ht="14.4" x14ac:dyDescent="0.3">
      <c r="A118" s="7"/>
      <c r="B118" s="8"/>
      <c r="C118" s="69"/>
      <c r="D118" s="68"/>
      <c r="E118" s="32"/>
      <c r="F118" s="33"/>
      <c r="G118" s="33"/>
      <c r="H118" s="33"/>
      <c r="I118" s="33"/>
      <c r="J118" s="33"/>
      <c r="K118" s="43"/>
      <c r="L118" s="112"/>
    </row>
    <row r="119" spans="1:12" ht="14.4" x14ac:dyDescent="0.3">
      <c r="A119" s="7"/>
      <c r="B119" s="8"/>
      <c r="C119" s="69"/>
      <c r="D119" s="64"/>
      <c r="E119" s="32"/>
      <c r="F119" s="33"/>
      <c r="G119" s="33"/>
      <c r="H119" s="33"/>
      <c r="I119" s="33"/>
      <c r="J119" s="33"/>
      <c r="K119" s="43"/>
      <c r="L119" s="112"/>
    </row>
    <row r="120" spans="1:12" ht="14.4" x14ac:dyDescent="0.3">
      <c r="A120" s="7"/>
      <c r="B120" s="8"/>
      <c r="C120" s="69"/>
      <c r="D120" s="64"/>
      <c r="E120" s="32"/>
      <c r="F120" s="33"/>
      <c r="G120" s="33"/>
      <c r="H120" s="33"/>
      <c r="I120" s="33"/>
      <c r="J120" s="33"/>
      <c r="K120" s="43"/>
      <c r="L120" s="112"/>
    </row>
    <row r="121" spans="1:12" ht="14.4" x14ac:dyDescent="0.3">
      <c r="A121" s="9"/>
      <c r="B121" s="10"/>
      <c r="C121" s="65"/>
      <c r="D121" s="66" t="s">
        <v>31</v>
      </c>
      <c r="E121" s="34"/>
      <c r="F121" s="35">
        <f>SUM(F114:F120)</f>
        <v>540</v>
      </c>
      <c r="G121" s="35">
        <f t="shared" ref="G121:J121" si="19">SUM(G114:G120)</f>
        <v>15.49</v>
      </c>
      <c r="H121" s="35">
        <f t="shared" si="19"/>
        <v>28.74</v>
      </c>
      <c r="I121" s="35">
        <f t="shared" si="19"/>
        <v>80.570000000000007</v>
      </c>
      <c r="J121" s="35">
        <f t="shared" si="19"/>
        <v>654.06000000000006</v>
      </c>
      <c r="K121" s="44"/>
      <c r="L121" s="113">
        <v>91.02</v>
      </c>
    </row>
    <row r="122" spans="1:12" ht="14.4" x14ac:dyDescent="0.3">
      <c r="A122" s="6">
        <v>2</v>
      </c>
      <c r="B122" s="6">
        <v>2</v>
      </c>
      <c r="C122" s="63" t="s">
        <v>24</v>
      </c>
      <c r="D122" s="95" t="s">
        <v>26</v>
      </c>
      <c r="E122" s="88" t="s">
        <v>64</v>
      </c>
      <c r="F122" s="83">
        <v>210</v>
      </c>
      <c r="G122" s="84">
        <v>3.75</v>
      </c>
      <c r="H122" s="84">
        <v>5.59</v>
      </c>
      <c r="I122" s="84">
        <v>5.83</v>
      </c>
      <c r="J122" s="84">
        <v>102.06</v>
      </c>
      <c r="K122" s="87">
        <v>186</v>
      </c>
      <c r="L122" s="111">
        <v>11.51</v>
      </c>
    </row>
    <row r="123" spans="1:12" ht="14.4" x14ac:dyDescent="0.3">
      <c r="A123" s="7"/>
      <c r="B123" s="8"/>
      <c r="C123" s="69"/>
      <c r="D123" s="95" t="s">
        <v>27</v>
      </c>
      <c r="E123" s="82" t="s">
        <v>61</v>
      </c>
      <c r="F123" s="83">
        <v>90</v>
      </c>
      <c r="G123" s="84">
        <v>9.74</v>
      </c>
      <c r="H123" s="84">
        <v>19.920000000000002</v>
      </c>
      <c r="I123" s="84">
        <v>15.87</v>
      </c>
      <c r="J123" s="84">
        <v>299.33999999999997</v>
      </c>
      <c r="K123" s="87">
        <v>608</v>
      </c>
      <c r="L123" s="111">
        <v>45.78</v>
      </c>
    </row>
    <row r="124" spans="1:12" ht="14.4" x14ac:dyDescent="0.3">
      <c r="A124" s="7"/>
      <c r="B124" s="8"/>
      <c r="C124" s="69"/>
      <c r="D124" s="95" t="s">
        <v>28</v>
      </c>
      <c r="E124" s="82" t="s">
        <v>77</v>
      </c>
      <c r="F124" s="83">
        <v>150</v>
      </c>
      <c r="G124" s="84">
        <v>3.29</v>
      </c>
      <c r="H124" s="84">
        <v>4.88</v>
      </c>
      <c r="I124" s="87">
        <v>22</v>
      </c>
      <c r="J124" s="84">
        <v>151.07</v>
      </c>
      <c r="K124" s="87">
        <v>694</v>
      </c>
      <c r="L124" s="111">
        <v>19.829999999999998</v>
      </c>
    </row>
    <row r="125" spans="1:12" ht="14.4" x14ac:dyDescent="0.3">
      <c r="A125" s="7"/>
      <c r="B125" s="8"/>
      <c r="C125" s="69"/>
      <c r="D125" s="95" t="s">
        <v>29</v>
      </c>
      <c r="E125" s="88" t="s">
        <v>49</v>
      </c>
      <c r="F125" s="83">
        <v>200</v>
      </c>
      <c r="G125" s="84">
        <v>0.36</v>
      </c>
      <c r="H125" s="85"/>
      <c r="I125" s="84">
        <v>28.17</v>
      </c>
      <c r="J125" s="84">
        <v>109.25</v>
      </c>
      <c r="K125" s="87">
        <v>867</v>
      </c>
      <c r="L125" s="111">
        <v>8.27</v>
      </c>
    </row>
    <row r="126" spans="1:12" ht="14.4" x14ac:dyDescent="0.3">
      <c r="A126" s="7"/>
      <c r="B126" s="8"/>
      <c r="C126" s="69"/>
      <c r="D126" s="95" t="s">
        <v>69</v>
      </c>
      <c r="E126" s="88" t="s">
        <v>38</v>
      </c>
      <c r="F126" s="83">
        <v>25</v>
      </c>
      <c r="G126" s="84">
        <v>1.65</v>
      </c>
      <c r="H126" s="86">
        <v>0.3</v>
      </c>
      <c r="I126" s="84">
        <v>11.25</v>
      </c>
      <c r="J126" s="84">
        <v>45.25</v>
      </c>
      <c r="K126" s="96"/>
      <c r="L126" s="111">
        <v>2.4</v>
      </c>
    </row>
    <row r="127" spans="1:12" ht="14.4" x14ac:dyDescent="0.3">
      <c r="A127" s="7"/>
      <c r="B127" s="8"/>
      <c r="C127" s="69"/>
      <c r="D127" s="95" t="s">
        <v>30</v>
      </c>
      <c r="E127" s="88" t="s">
        <v>42</v>
      </c>
      <c r="F127" s="83">
        <v>25</v>
      </c>
      <c r="G127" s="86">
        <v>1.9</v>
      </c>
      <c r="H127" s="86">
        <v>0.2</v>
      </c>
      <c r="I127" s="84">
        <v>12.15</v>
      </c>
      <c r="J127" s="86">
        <v>59.5</v>
      </c>
      <c r="K127" s="96"/>
      <c r="L127" s="111">
        <v>3.23</v>
      </c>
    </row>
    <row r="128" spans="1:12" ht="14.4" x14ac:dyDescent="0.3">
      <c r="A128" s="7"/>
      <c r="B128" s="8"/>
      <c r="C128" s="69"/>
      <c r="D128" s="64"/>
      <c r="E128" s="32"/>
      <c r="F128" s="33"/>
      <c r="G128" s="33"/>
      <c r="H128" s="33"/>
      <c r="I128" s="33"/>
      <c r="J128" s="33"/>
      <c r="K128" s="43"/>
      <c r="L128" s="112"/>
    </row>
    <row r="129" spans="1:12" ht="14.4" x14ac:dyDescent="0.3">
      <c r="A129" s="7"/>
      <c r="B129" s="8"/>
      <c r="C129" s="69"/>
      <c r="D129" s="64"/>
      <c r="E129" s="32"/>
      <c r="F129" s="33"/>
      <c r="G129" s="33"/>
      <c r="H129" s="33"/>
      <c r="I129" s="33"/>
      <c r="J129" s="33"/>
      <c r="K129" s="43"/>
      <c r="L129" s="112"/>
    </row>
    <row r="130" spans="1:12" ht="14.4" x14ac:dyDescent="0.3">
      <c r="A130" s="9"/>
      <c r="B130" s="10"/>
      <c r="C130" s="65"/>
      <c r="D130" s="66" t="s">
        <v>31</v>
      </c>
      <c r="E130" s="34"/>
      <c r="F130" s="35">
        <f>SUM(F122:F129)</f>
        <v>700</v>
      </c>
      <c r="G130" s="35">
        <f>SUM(G122:G129)</f>
        <v>20.689999999999998</v>
      </c>
      <c r="H130" s="35">
        <f>SUM(H122:H129)</f>
        <v>30.89</v>
      </c>
      <c r="I130" s="35">
        <f>SUM(I122:I129)</f>
        <v>95.27000000000001</v>
      </c>
      <c r="J130" s="35">
        <f>SUM(J122:J129)</f>
        <v>766.47</v>
      </c>
      <c r="K130" s="44"/>
      <c r="L130" s="113">
        <v>91.02000000000001</v>
      </c>
    </row>
    <row r="131" spans="1:12" ht="15" thickBot="1" x14ac:dyDescent="0.3">
      <c r="A131" s="20">
        <f>A114</f>
        <v>2</v>
      </c>
      <c r="B131" s="20">
        <f>B114</f>
        <v>2</v>
      </c>
      <c r="C131" s="128" t="s">
        <v>4</v>
      </c>
      <c r="D131" s="129"/>
      <c r="E131" s="40"/>
      <c r="F131" s="41">
        <f>F121+F130</f>
        <v>1240</v>
      </c>
      <c r="G131" s="41">
        <f>G121+G130</f>
        <v>36.18</v>
      </c>
      <c r="H131" s="41">
        <f>H121+H130</f>
        <v>59.629999999999995</v>
      </c>
      <c r="I131" s="41">
        <f>I121+I130</f>
        <v>175.84000000000003</v>
      </c>
      <c r="J131" s="41">
        <f>J121+J130</f>
        <v>1420.5300000000002</v>
      </c>
      <c r="K131" s="45"/>
      <c r="L131" s="114">
        <v>182.04000000000002</v>
      </c>
    </row>
    <row r="132" spans="1:12" ht="14.4" x14ac:dyDescent="0.3">
      <c r="A132" s="11">
        <v>2</v>
      </c>
      <c r="B132" s="12">
        <v>3</v>
      </c>
      <c r="C132" s="67" t="s">
        <v>20</v>
      </c>
      <c r="D132" s="95" t="s">
        <v>25</v>
      </c>
      <c r="E132" s="94" t="s">
        <v>78</v>
      </c>
      <c r="F132" s="91">
        <v>60</v>
      </c>
      <c r="G132" s="90">
        <v>1.1399999999999999</v>
      </c>
      <c r="H132" s="90">
        <v>4.54</v>
      </c>
      <c r="I132" s="90">
        <v>6.89</v>
      </c>
      <c r="J132" s="90">
        <v>72.92</v>
      </c>
      <c r="K132" s="100">
        <v>126</v>
      </c>
      <c r="L132" s="120">
        <v>8.2100000000000009</v>
      </c>
    </row>
    <row r="133" spans="1:12" ht="14.4" x14ac:dyDescent="0.3">
      <c r="A133" s="13"/>
      <c r="B133" s="8"/>
      <c r="C133" s="69"/>
      <c r="D133" s="95" t="s">
        <v>27</v>
      </c>
      <c r="E133" s="94" t="s">
        <v>54</v>
      </c>
      <c r="F133" s="91">
        <v>90</v>
      </c>
      <c r="G133" s="90">
        <v>14.36</v>
      </c>
      <c r="H133" s="90">
        <v>16.71</v>
      </c>
      <c r="I133" s="90">
        <v>14.44</v>
      </c>
      <c r="J133" s="90">
        <v>277.94</v>
      </c>
      <c r="K133" s="100">
        <v>667</v>
      </c>
      <c r="L133" s="120">
        <v>59.12</v>
      </c>
    </row>
    <row r="134" spans="1:12" ht="14.4" x14ac:dyDescent="0.3">
      <c r="A134" s="13"/>
      <c r="B134" s="8"/>
      <c r="C134" s="69"/>
      <c r="D134" s="95" t="s">
        <v>28</v>
      </c>
      <c r="E134" s="94" t="s">
        <v>75</v>
      </c>
      <c r="F134" s="91">
        <v>150</v>
      </c>
      <c r="G134" s="90">
        <v>5.32</v>
      </c>
      <c r="H134" s="90">
        <v>4.37</v>
      </c>
      <c r="I134" s="90">
        <v>35.54</v>
      </c>
      <c r="J134" s="89">
        <v>210.9</v>
      </c>
      <c r="K134" s="104">
        <v>688</v>
      </c>
      <c r="L134" s="120">
        <v>13.2</v>
      </c>
    </row>
    <row r="135" spans="1:12" ht="15.75" customHeight="1" x14ac:dyDescent="0.3">
      <c r="A135" s="13"/>
      <c r="B135" s="8"/>
      <c r="C135" s="69"/>
      <c r="D135" s="95" t="s">
        <v>29</v>
      </c>
      <c r="E135" s="94" t="s">
        <v>55</v>
      </c>
      <c r="F135" s="91">
        <v>200</v>
      </c>
      <c r="G135" s="90">
        <v>0.44</v>
      </c>
      <c r="H135" s="103"/>
      <c r="I135" s="90">
        <v>31.76</v>
      </c>
      <c r="J135" s="89">
        <v>115.6</v>
      </c>
      <c r="K135" s="104">
        <v>868</v>
      </c>
      <c r="L135" s="120">
        <v>8.23</v>
      </c>
    </row>
    <row r="136" spans="1:12" ht="14.4" x14ac:dyDescent="0.3">
      <c r="A136" s="13"/>
      <c r="B136" s="8"/>
      <c r="C136" s="69"/>
      <c r="D136" s="95" t="s">
        <v>23</v>
      </c>
      <c r="E136" s="94" t="s">
        <v>38</v>
      </c>
      <c r="F136" s="91">
        <v>20</v>
      </c>
      <c r="G136" s="90">
        <v>1.32</v>
      </c>
      <c r="H136" s="90">
        <v>0.24</v>
      </c>
      <c r="I136" s="102">
        <v>9</v>
      </c>
      <c r="J136" s="89">
        <v>36.200000000000003</v>
      </c>
      <c r="K136" s="100"/>
      <c r="L136" s="120">
        <v>2.2599999999999998</v>
      </c>
    </row>
    <row r="137" spans="1:12" ht="14.4" x14ac:dyDescent="0.3">
      <c r="A137" s="13"/>
      <c r="B137" s="8"/>
      <c r="C137" s="69"/>
      <c r="D137" s="64"/>
      <c r="E137" s="32"/>
      <c r="F137" s="33"/>
      <c r="G137" s="33"/>
      <c r="H137" s="33"/>
      <c r="I137" s="33"/>
      <c r="J137" s="33"/>
      <c r="K137" s="43"/>
      <c r="L137" s="112"/>
    </row>
    <row r="138" spans="1:12" ht="14.4" x14ac:dyDescent="0.3">
      <c r="A138" s="13"/>
      <c r="B138" s="8"/>
      <c r="C138" s="69"/>
      <c r="D138" s="64"/>
      <c r="E138" s="32"/>
      <c r="F138" s="33"/>
      <c r="G138" s="33"/>
      <c r="H138" s="33"/>
      <c r="I138" s="33"/>
      <c r="J138" s="33"/>
      <c r="K138" s="43"/>
      <c r="L138" s="112"/>
    </row>
    <row r="139" spans="1:12" ht="15" thickBot="1" x14ac:dyDescent="0.35">
      <c r="A139" s="14"/>
      <c r="B139" s="10"/>
      <c r="C139" s="65"/>
      <c r="D139" s="66" t="s">
        <v>31</v>
      </c>
      <c r="E139" s="34"/>
      <c r="F139" s="35">
        <f>SUM(F132:F138)</f>
        <v>520</v>
      </c>
      <c r="G139" s="35">
        <f t="shared" ref="G139:J139" si="20">SUM(G132:G138)</f>
        <v>22.580000000000002</v>
      </c>
      <c r="H139" s="35">
        <f t="shared" si="20"/>
        <v>25.86</v>
      </c>
      <c r="I139" s="35">
        <f t="shared" si="20"/>
        <v>97.63</v>
      </c>
      <c r="J139" s="35">
        <f t="shared" si="20"/>
        <v>713.56000000000006</v>
      </c>
      <c r="K139" s="44"/>
      <c r="L139" s="113">
        <v>91.02000000000001</v>
      </c>
    </row>
    <row r="140" spans="1:12" ht="14.4" x14ac:dyDescent="0.3">
      <c r="A140" s="15">
        <v>2</v>
      </c>
      <c r="B140" s="6">
        <v>3</v>
      </c>
      <c r="C140" s="63" t="s">
        <v>24</v>
      </c>
      <c r="D140" s="95" t="s">
        <v>26</v>
      </c>
      <c r="E140" s="82" t="s">
        <v>56</v>
      </c>
      <c r="F140" s="83">
        <v>200</v>
      </c>
      <c r="G140" s="84">
        <v>2.14</v>
      </c>
      <c r="H140" s="84">
        <v>2.2799999999999998</v>
      </c>
      <c r="I140" s="84">
        <v>15.04</v>
      </c>
      <c r="J140" s="84">
        <v>90.06</v>
      </c>
      <c r="K140" s="87">
        <v>217</v>
      </c>
      <c r="L140" s="121">
        <v>10.029999999999999</v>
      </c>
    </row>
    <row r="141" spans="1:12" ht="14.4" x14ac:dyDescent="0.3">
      <c r="A141" s="13"/>
      <c r="B141" s="8"/>
      <c r="C141" s="69"/>
      <c r="D141" s="95" t="s">
        <v>27</v>
      </c>
      <c r="E141" s="82" t="s">
        <v>58</v>
      </c>
      <c r="F141" s="91">
        <v>90</v>
      </c>
      <c r="G141" s="84">
        <v>9.64</v>
      </c>
      <c r="H141" s="84">
        <v>10.78</v>
      </c>
      <c r="I141" s="84">
        <v>4.04</v>
      </c>
      <c r="J141" s="84">
        <v>160.65</v>
      </c>
      <c r="K141" s="87">
        <v>591</v>
      </c>
      <c r="L141" s="120">
        <v>58.18</v>
      </c>
    </row>
    <row r="142" spans="1:12" ht="14.4" x14ac:dyDescent="0.3">
      <c r="A142" s="13"/>
      <c r="B142" s="8"/>
      <c r="C142" s="69"/>
      <c r="D142" s="95" t="s">
        <v>28</v>
      </c>
      <c r="E142" s="82" t="s">
        <v>66</v>
      </c>
      <c r="F142" s="83">
        <v>150</v>
      </c>
      <c r="G142" s="84">
        <v>8.76</v>
      </c>
      <c r="H142" s="84">
        <v>6.09</v>
      </c>
      <c r="I142" s="84">
        <v>43.08</v>
      </c>
      <c r="J142" s="84">
        <v>271.43</v>
      </c>
      <c r="K142" s="87">
        <v>679</v>
      </c>
      <c r="L142" s="120">
        <v>11.67</v>
      </c>
    </row>
    <row r="143" spans="1:12" ht="14.4" x14ac:dyDescent="0.3">
      <c r="A143" s="13"/>
      <c r="B143" s="8"/>
      <c r="C143" s="69"/>
      <c r="D143" s="95" t="s">
        <v>29</v>
      </c>
      <c r="E143" s="82" t="s">
        <v>41</v>
      </c>
      <c r="F143" s="83">
        <v>215</v>
      </c>
      <c r="G143" s="86">
        <v>0.2</v>
      </c>
      <c r="H143" s="84">
        <v>0.05</v>
      </c>
      <c r="I143" s="84">
        <v>15.01</v>
      </c>
      <c r="J143" s="84">
        <v>56.85</v>
      </c>
      <c r="K143" s="87">
        <v>943</v>
      </c>
      <c r="L143" s="120">
        <v>2.87</v>
      </c>
    </row>
    <row r="144" spans="1:12" ht="14.4" x14ac:dyDescent="0.3">
      <c r="A144" s="13"/>
      <c r="B144" s="8"/>
      <c r="C144" s="69"/>
      <c r="D144" s="95" t="s">
        <v>69</v>
      </c>
      <c r="E144" s="82" t="s">
        <v>38</v>
      </c>
      <c r="F144" s="83">
        <v>30</v>
      </c>
      <c r="G144" s="84">
        <v>1.98</v>
      </c>
      <c r="H144" s="84">
        <v>0.36</v>
      </c>
      <c r="I144" s="86">
        <v>13.5</v>
      </c>
      <c r="J144" s="86">
        <v>54.3</v>
      </c>
      <c r="K144" s="96"/>
      <c r="L144" s="120">
        <v>3.52</v>
      </c>
    </row>
    <row r="145" spans="1:12" ht="15" thickBot="1" x14ac:dyDescent="0.35">
      <c r="A145" s="13"/>
      <c r="B145" s="8"/>
      <c r="C145" s="69"/>
      <c r="D145" s="95" t="s">
        <v>30</v>
      </c>
      <c r="E145" s="82" t="s">
        <v>42</v>
      </c>
      <c r="F145" s="83">
        <v>30</v>
      </c>
      <c r="G145" s="84">
        <v>2.2799999999999998</v>
      </c>
      <c r="H145" s="84">
        <v>0.24</v>
      </c>
      <c r="I145" s="84">
        <v>14.58</v>
      </c>
      <c r="J145" s="86">
        <v>71.400000000000006</v>
      </c>
      <c r="K145" s="96"/>
      <c r="L145" s="122">
        <v>4.75</v>
      </c>
    </row>
    <row r="146" spans="1:12" ht="14.4" x14ac:dyDescent="0.3">
      <c r="A146" s="13"/>
      <c r="B146" s="8"/>
      <c r="C146" s="69"/>
      <c r="D146" s="64"/>
      <c r="E146" s="32"/>
      <c r="F146" s="33"/>
      <c r="G146" s="33"/>
      <c r="H146" s="33"/>
      <c r="I146" s="33"/>
      <c r="J146" s="33"/>
      <c r="K146" s="43"/>
      <c r="L146" s="112"/>
    </row>
    <row r="147" spans="1:12" ht="14.4" x14ac:dyDescent="0.3">
      <c r="A147" s="13"/>
      <c r="B147" s="8"/>
      <c r="C147" s="69"/>
      <c r="D147" s="64"/>
      <c r="E147" s="32"/>
      <c r="F147" s="33"/>
      <c r="G147" s="33"/>
      <c r="H147" s="33"/>
      <c r="I147" s="33"/>
      <c r="J147" s="33"/>
      <c r="K147" s="43"/>
      <c r="L147" s="112"/>
    </row>
    <row r="148" spans="1:12" ht="14.4" x14ac:dyDescent="0.3">
      <c r="A148" s="14"/>
      <c r="B148" s="10"/>
      <c r="C148" s="65"/>
      <c r="D148" s="66" t="s">
        <v>31</v>
      </c>
      <c r="E148" s="34"/>
      <c r="F148" s="35">
        <f>SUM(F140:F147)</f>
        <v>715</v>
      </c>
      <c r="G148" s="35">
        <f>SUM(G140:G147)</f>
        <v>25</v>
      </c>
      <c r="H148" s="35">
        <f>SUM(H140:H147)</f>
        <v>19.799999999999997</v>
      </c>
      <c r="I148" s="35">
        <f>SUM(I140:I147)</f>
        <v>105.25</v>
      </c>
      <c r="J148" s="35">
        <f>SUM(J140:J147)</f>
        <v>704.68999999999994</v>
      </c>
      <c r="K148" s="44"/>
      <c r="L148" s="113">
        <v>91.02</v>
      </c>
    </row>
    <row r="149" spans="1:12" ht="15" thickBot="1" x14ac:dyDescent="0.3">
      <c r="A149" s="18">
        <f>A132</f>
        <v>2</v>
      </c>
      <c r="B149" s="19">
        <f>B132</f>
        <v>3</v>
      </c>
      <c r="C149" s="128" t="s">
        <v>4</v>
      </c>
      <c r="D149" s="129"/>
      <c r="E149" s="40"/>
      <c r="F149" s="41">
        <f>F139+F148</f>
        <v>1235</v>
      </c>
      <c r="G149" s="41">
        <f>G139+G148</f>
        <v>47.58</v>
      </c>
      <c r="H149" s="41">
        <f>H139+H148</f>
        <v>45.66</v>
      </c>
      <c r="I149" s="41">
        <f>I139+I148</f>
        <v>202.88</v>
      </c>
      <c r="J149" s="41">
        <f>J139+J148</f>
        <v>1418.25</v>
      </c>
      <c r="K149" s="45"/>
      <c r="L149" s="114">
        <v>182.04000000000002</v>
      </c>
    </row>
    <row r="150" spans="1:12" ht="14.4" x14ac:dyDescent="0.3">
      <c r="A150" s="11">
        <v>2</v>
      </c>
      <c r="B150" s="12">
        <v>4</v>
      </c>
      <c r="C150" s="67" t="s">
        <v>20</v>
      </c>
      <c r="D150" s="62" t="s">
        <v>25</v>
      </c>
      <c r="E150" s="94" t="s">
        <v>81</v>
      </c>
      <c r="F150" s="91">
        <v>60</v>
      </c>
      <c r="G150" s="90">
        <v>4.66</v>
      </c>
      <c r="H150" s="90">
        <v>3.66</v>
      </c>
      <c r="I150" s="90">
        <v>38.96</v>
      </c>
      <c r="J150" s="90">
        <v>208.45</v>
      </c>
      <c r="K150" s="92">
        <v>1968</v>
      </c>
      <c r="L150" s="111">
        <v>28.44</v>
      </c>
    </row>
    <row r="151" spans="1:12" ht="14.4" x14ac:dyDescent="0.3">
      <c r="A151" s="13"/>
      <c r="B151" s="8"/>
      <c r="C151" s="69"/>
      <c r="D151" s="93" t="s">
        <v>21</v>
      </c>
      <c r="E151" s="94" t="s">
        <v>67</v>
      </c>
      <c r="F151" s="91">
        <v>210</v>
      </c>
      <c r="G151" s="90">
        <v>7.77</v>
      </c>
      <c r="H151" s="90">
        <v>11.09</v>
      </c>
      <c r="I151" s="90">
        <v>37.409999999999997</v>
      </c>
      <c r="J151" s="89">
        <v>295.2</v>
      </c>
      <c r="K151" s="101">
        <v>390</v>
      </c>
      <c r="L151" s="112">
        <v>51.62</v>
      </c>
    </row>
    <row r="152" spans="1:12" ht="14.4" x14ac:dyDescent="0.3">
      <c r="A152" s="13"/>
      <c r="B152" s="8"/>
      <c r="C152" s="69"/>
      <c r="D152" s="95" t="s">
        <v>22</v>
      </c>
      <c r="E152" s="94" t="s">
        <v>41</v>
      </c>
      <c r="F152" s="91">
        <v>215</v>
      </c>
      <c r="G152" s="89">
        <v>0.2</v>
      </c>
      <c r="H152" s="90">
        <v>0.05</v>
      </c>
      <c r="I152" s="90">
        <v>15.01</v>
      </c>
      <c r="J152" s="90">
        <v>56.85</v>
      </c>
      <c r="K152" s="92">
        <v>943</v>
      </c>
      <c r="L152" s="111">
        <v>5.23</v>
      </c>
    </row>
    <row r="153" spans="1:12" ht="14.4" x14ac:dyDescent="0.3">
      <c r="A153" s="13"/>
      <c r="B153" s="8"/>
      <c r="C153" s="69"/>
      <c r="D153" s="95" t="s">
        <v>30</v>
      </c>
      <c r="E153" s="94" t="s">
        <v>42</v>
      </c>
      <c r="F153" s="91">
        <v>20</v>
      </c>
      <c r="G153" s="90">
        <v>1.52</v>
      </c>
      <c r="H153" s="90">
        <v>0.16</v>
      </c>
      <c r="I153" s="90">
        <v>9.7200000000000006</v>
      </c>
      <c r="J153" s="89">
        <v>47.6</v>
      </c>
      <c r="K153" s="106"/>
      <c r="L153" s="111">
        <v>5.73</v>
      </c>
    </row>
    <row r="154" spans="1:12" ht="14.4" x14ac:dyDescent="0.3">
      <c r="A154" s="13"/>
      <c r="B154" s="8"/>
      <c r="C154" s="69"/>
      <c r="D154" s="68"/>
      <c r="E154" s="28"/>
      <c r="F154" s="29"/>
      <c r="G154" s="30"/>
      <c r="H154" s="30"/>
      <c r="I154" s="42"/>
      <c r="J154" s="31"/>
      <c r="K154" s="80"/>
      <c r="L154" s="111"/>
    </row>
    <row r="155" spans="1:12" ht="14.4" x14ac:dyDescent="0.3">
      <c r="A155" s="13"/>
      <c r="B155" s="8"/>
      <c r="C155" s="69"/>
      <c r="D155" s="64"/>
      <c r="E155" s="32"/>
      <c r="F155" s="33"/>
      <c r="G155" s="33"/>
      <c r="H155" s="33"/>
      <c r="I155" s="33"/>
      <c r="J155" s="33"/>
      <c r="K155" s="43"/>
      <c r="L155" s="112"/>
    </row>
    <row r="156" spans="1:12" ht="14.4" x14ac:dyDescent="0.3">
      <c r="A156" s="13"/>
      <c r="B156" s="8"/>
      <c r="C156" s="69"/>
      <c r="D156" s="64"/>
      <c r="E156" s="32"/>
      <c r="F156" s="33"/>
      <c r="G156" s="33"/>
      <c r="H156" s="33"/>
      <c r="I156" s="33"/>
      <c r="J156" s="33"/>
      <c r="K156" s="43"/>
      <c r="L156" s="112"/>
    </row>
    <row r="157" spans="1:12" ht="14.4" x14ac:dyDescent="0.3">
      <c r="A157" s="14"/>
      <c r="B157" s="10"/>
      <c r="C157" s="65"/>
      <c r="D157" s="66" t="s">
        <v>31</v>
      </c>
      <c r="E157" s="34"/>
      <c r="F157" s="35">
        <f>SUM(F150:F156)</f>
        <v>505</v>
      </c>
      <c r="G157" s="35">
        <f t="shared" ref="G157:J157" si="21">SUM(G150:G156)</f>
        <v>14.149999999999999</v>
      </c>
      <c r="H157" s="35">
        <f t="shared" si="21"/>
        <v>14.96</v>
      </c>
      <c r="I157" s="35">
        <f t="shared" si="21"/>
        <v>101.10000000000001</v>
      </c>
      <c r="J157" s="35">
        <f t="shared" si="21"/>
        <v>608.1</v>
      </c>
      <c r="K157" s="44"/>
      <c r="L157" s="113">
        <v>91.02000000000001</v>
      </c>
    </row>
    <row r="158" spans="1:12" ht="14.4" x14ac:dyDescent="0.3">
      <c r="A158" s="15">
        <v>2</v>
      </c>
      <c r="B158" s="6">
        <v>4</v>
      </c>
      <c r="C158" s="63" t="s">
        <v>24</v>
      </c>
      <c r="D158" s="95" t="s">
        <v>26</v>
      </c>
      <c r="E158" s="82" t="s">
        <v>53</v>
      </c>
      <c r="F158" s="83">
        <v>200</v>
      </c>
      <c r="G158" s="84">
        <v>4.72</v>
      </c>
      <c r="H158" s="84">
        <v>2.4300000000000002</v>
      </c>
      <c r="I158" s="84">
        <v>15.97</v>
      </c>
      <c r="J158" s="84">
        <v>143.85</v>
      </c>
      <c r="K158" s="87">
        <v>206</v>
      </c>
      <c r="L158" s="111">
        <v>10.08</v>
      </c>
    </row>
    <row r="159" spans="1:12" ht="14.4" x14ac:dyDescent="0.3">
      <c r="A159" s="13"/>
      <c r="B159" s="8"/>
      <c r="C159" s="69"/>
      <c r="D159" s="93" t="s">
        <v>21</v>
      </c>
      <c r="E159" s="82" t="s">
        <v>57</v>
      </c>
      <c r="F159" s="83">
        <v>240</v>
      </c>
      <c r="G159" s="84">
        <v>12.98</v>
      </c>
      <c r="H159" s="84">
        <v>25.39</v>
      </c>
      <c r="I159" s="84">
        <v>50.72</v>
      </c>
      <c r="J159" s="84">
        <v>505.41</v>
      </c>
      <c r="K159" s="87">
        <v>601</v>
      </c>
      <c r="L159" s="111">
        <v>69.510000000000005</v>
      </c>
    </row>
    <row r="160" spans="1:12" ht="14.4" x14ac:dyDescent="0.3">
      <c r="A160" s="13"/>
      <c r="B160" s="8"/>
      <c r="C160" s="69"/>
      <c r="D160" s="95" t="s">
        <v>29</v>
      </c>
      <c r="E160" s="82" t="s">
        <v>46</v>
      </c>
      <c r="F160" s="83">
        <v>220</v>
      </c>
      <c r="G160" s="84">
        <v>0.26</v>
      </c>
      <c r="H160" s="84">
        <v>0.06</v>
      </c>
      <c r="I160" s="84">
        <v>15.22</v>
      </c>
      <c r="J160" s="84">
        <v>59.23</v>
      </c>
      <c r="K160" s="87">
        <v>944</v>
      </c>
      <c r="L160" s="111">
        <v>5.05</v>
      </c>
    </row>
    <row r="161" spans="1:12" ht="14.4" x14ac:dyDescent="0.3">
      <c r="A161" s="13"/>
      <c r="B161" s="8"/>
      <c r="C161" s="69"/>
      <c r="D161" s="95" t="s">
        <v>69</v>
      </c>
      <c r="E161" s="82" t="s">
        <v>38</v>
      </c>
      <c r="F161" s="83">
        <v>25</v>
      </c>
      <c r="G161" s="84">
        <v>1.65</v>
      </c>
      <c r="H161" s="86">
        <v>0.3</v>
      </c>
      <c r="I161" s="84">
        <v>11.25</v>
      </c>
      <c r="J161" s="84">
        <v>45.25</v>
      </c>
      <c r="K161" s="96"/>
      <c r="L161" s="111">
        <v>2.72</v>
      </c>
    </row>
    <row r="162" spans="1:12" ht="14.4" x14ac:dyDescent="0.3">
      <c r="A162" s="13"/>
      <c r="B162" s="8"/>
      <c r="C162" s="69"/>
      <c r="D162" s="95" t="s">
        <v>30</v>
      </c>
      <c r="E162" s="82" t="s">
        <v>42</v>
      </c>
      <c r="F162" s="83">
        <v>25</v>
      </c>
      <c r="G162" s="86">
        <v>1.9</v>
      </c>
      <c r="H162" s="86">
        <v>0.2</v>
      </c>
      <c r="I162" s="84">
        <v>12.15</v>
      </c>
      <c r="J162" s="86">
        <v>59.5</v>
      </c>
      <c r="K162" s="96"/>
      <c r="L162" s="111">
        <v>3.66</v>
      </c>
    </row>
    <row r="163" spans="1:12" ht="14.4" x14ac:dyDescent="0.3">
      <c r="A163" s="13"/>
      <c r="B163" s="8"/>
      <c r="C163" s="69"/>
      <c r="D163" s="68"/>
      <c r="E163" s="32"/>
      <c r="F163" s="33"/>
      <c r="G163" s="33"/>
      <c r="H163" s="33"/>
      <c r="I163" s="33"/>
      <c r="J163" s="33"/>
      <c r="K163" s="43"/>
      <c r="L163" s="112"/>
    </row>
    <row r="164" spans="1:12" ht="14.4" x14ac:dyDescent="0.3">
      <c r="A164" s="13"/>
      <c r="B164" s="8"/>
      <c r="C164" s="69"/>
      <c r="D164" s="64"/>
      <c r="E164" s="32"/>
      <c r="F164" s="33"/>
      <c r="G164" s="33"/>
      <c r="H164" s="33"/>
      <c r="I164" s="33"/>
      <c r="J164" s="33"/>
      <c r="K164" s="43"/>
      <c r="L164" s="112"/>
    </row>
    <row r="165" spans="1:12" ht="14.4" x14ac:dyDescent="0.3">
      <c r="A165" s="13"/>
      <c r="B165" s="8"/>
      <c r="C165" s="69"/>
      <c r="D165" s="64"/>
      <c r="E165" s="32"/>
      <c r="F165" s="33"/>
      <c r="G165" s="33"/>
      <c r="H165" s="33"/>
      <c r="I165" s="33"/>
      <c r="J165" s="33"/>
      <c r="K165" s="43"/>
      <c r="L165" s="112"/>
    </row>
    <row r="166" spans="1:12" ht="14.4" x14ac:dyDescent="0.3">
      <c r="A166" s="14"/>
      <c r="B166" s="10"/>
      <c r="C166" s="65"/>
      <c r="D166" s="66" t="s">
        <v>31</v>
      </c>
      <c r="E166" s="34"/>
      <c r="F166" s="35">
        <f>SUM(F158:F165)</f>
        <v>710</v>
      </c>
      <c r="G166" s="35">
        <f>SUM(G158:G165)</f>
        <v>21.509999999999998</v>
      </c>
      <c r="H166" s="35">
        <f>SUM(H158:H165)</f>
        <v>28.38</v>
      </c>
      <c r="I166" s="35">
        <f>SUM(I158:I165)</f>
        <v>105.31</v>
      </c>
      <c r="J166" s="35">
        <f>SUM(J158:J165)</f>
        <v>813.24</v>
      </c>
      <c r="K166" s="44"/>
      <c r="L166" s="113">
        <v>91.02</v>
      </c>
    </row>
    <row r="167" spans="1:12" ht="15" thickBot="1" x14ac:dyDescent="0.3">
      <c r="A167" s="18">
        <f>A150</f>
        <v>2</v>
      </c>
      <c r="B167" s="19">
        <f>B150</f>
        <v>4</v>
      </c>
      <c r="C167" s="128" t="s">
        <v>4</v>
      </c>
      <c r="D167" s="129"/>
      <c r="E167" s="40"/>
      <c r="F167" s="41">
        <f>F157+F166</f>
        <v>1215</v>
      </c>
      <c r="G167" s="41">
        <f>G157+G166</f>
        <v>35.659999999999997</v>
      </c>
      <c r="H167" s="41">
        <f>H157+H166</f>
        <v>43.34</v>
      </c>
      <c r="I167" s="41">
        <f>I157+I166</f>
        <v>206.41000000000003</v>
      </c>
      <c r="J167" s="41">
        <f>J157+J166</f>
        <v>1421.3400000000001</v>
      </c>
      <c r="K167" s="45"/>
      <c r="L167" s="114">
        <v>182.04000000000002</v>
      </c>
    </row>
    <row r="168" spans="1:12" ht="14.4" x14ac:dyDescent="0.3">
      <c r="A168" s="11">
        <v>2</v>
      </c>
      <c r="B168" s="12">
        <v>5</v>
      </c>
      <c r="C168" s="67" t="s">
        <v>20</v>
      </c>
      <c r="D168" s="95" t="s">
        <v>25</v>
      </c>
      <c r="E168" s="94" t="s">
        <v>43</v>
      </c>
      <c r="F168" s="91">
        <v>100</v>
      </c>
      <c r="G168" s="90">
        <v>1.43</v>
      </c>
      <c r="H168" s="90">
        <v>7.09</v>
      </c>
      <c r="I168" s="90">
        <v>8.36</v>
      </c>
      <c r="J168" s="90">
        <v>102.83</v>
      </c>
      <c r="K168" s="100">
        <v>52</v>
      </c>
      <c r="L168" s="123">
        <v>13.7</v>
      </c>
    </row>
    <row r="169" spans="1:12" ht="14.4" x14ac:dyDescent="0.3">
      <c r="A169" s="13"/>
      <c r="B169" s="8"/>
      <c r="C169" s="69"/>
      <c r="D169" s="93" t="s">
        <v>21</v>
      </c>
      <c r="E169" s="94" t="s">
        <v>79</v>
      </c>
      <c r="F169" s="91">
        <v>150</v>
      </c>
      <c r="G169" s="90">
        <v>15.02</v>
      </c>
      <c r="H169" s="90">
        <v>18.37</v>
      </c>
      <c r="I169" s="90">
        <v>2.73</v>
      </c>
      <c r="J169" s="90">
        <v>244.15</v>
      </c>
      <c r="K169" s="100">
        <v>438</v>
      </c>
      <c r="L169" s="124">
        <v>67.760000000000005</v>
      </c>
    </row>
    <row r="170" spans="1:12" ht="14.4" x14ac:dyDescent="0.3">
      <c r="A170" s="13"/>
      <c r="B170" s="8"/>
      <c r="C170" s="69"/>
      <c r="D170" s="95" t="s">
        <v>22</v>
      </c>
      <c r="E170" s="94" t="s">
        <v>41</v>
      </c>
      <c r="F170" s="91">
        <v>215</v>
      </c>
      <c r="G170" s="89">
        <v>0.2</v>
      </c>
      <c r="H170" s="90">
        <v>0.05</v>
      </c>
      <c r="I170" s="90">
        <v>15.01</v>
      </c>
      <c r="J170" s="90">
        <v>56.85</v>
      </c>
      <c r="K170" s="100">
        <v>943</v>
      </c>
      <c r="L170" s="124">
        <v>3.28</v>
      </c>
    </row>
    <row r="171" spans="1:12" ht="14.4" x14ac:dyDescent="0.3">
      <c r="A171" s="13"/>
      <c r="B171" s="8"/>
      <c r="C171" s="69"/>
      <c r="D171" s="95" t="s">
        <v>30</v>
      </c>
      <c r="E171" s="94" t="s">
        <v>42</v>
      </c>
      <c r="F171" s="91">
        <v>20</v>
      </c>
      <c r="G171" s="90">
        <v>1.52</v>
      </c>
      <c r="H171" s="90">
        <v>0.16</v>
      </c>
      <c r="I171" s="90">
        <v>9.7200000000000006</v>
      </c>
      <c r="J171" s="89">
        <v>47.6</v>
      </c>
      <c r="K171" s="100"/>
      <c r="L171" s="124">
        <v>3.6</v>
      </c>
    </row>
    <row r="172" spans="1:12" ht="14.4" x14ac:dyDescent="0.3">
      <c r="A172" s="13"/>
      <c r="B172" s="8"/>
      <c r="C172" s="69"/>
      <c r="D172" s="95" t="s">
        <v>23</v>
      </c>
      <c r="E172" s="94" t="s">
        <v>38</v>
      </c>
      <c r="F172" s="91">
        <v>20</v>
      </c>
      <c r="G172" s="90">
        <v>1.32</v>
      </c>
      <c r="H172" s="90">
        <v>0.24</v>
      </c>
      <c r="I172" s="102">
        <v>9</v>
      </c>
      <c r="J172" s="89">
        <v>36.200000000000003</v>
      </c>
      <c r="K172" s="92"/>
      <c r="L172" s="124">
        <v>2.68</v>
      </c>
    </row>
    <row r="173" spans="1:12" ht="14.4" x14ac:dyDescent="0.3">
      <c r="A173" s="13"/>
      <c r="B173" s="8"/>
      <c r="C173" s="69"/>
      <c r="D173" s="64"/>
      <c r="E173" s="32"/>
      <c r="F173" s="33"/>
      <c r="G173" s="33"/>
      <c r="H173" s="33"/>
      <c r="I173" s="33"/>
      <c r="J173" s="33"/>
      <c r="K173" s="43"/>
      <c r="L173" s="112"/>
    </row>
    <row r="174" spans="1:12" ht="14.4" x14ac:dyDescent="0.3">
      <c r="A174" s="13"/>
      <c r="B174" s="8"/>
      <c r="C174" s="69"/>
      <c r="D174" s="64"/>
      <c r="E174" s="32"/>
      <c r="F174" s="33"/>
      <c r="G174" s="33"/>
      <c r="H174" s="33"/>
      <c r="I174" s="33"/>
      <c r="J174" s="33"/>
      <c r="K174" s="43"/>
      <c r="L174" s="112"/>
    </row>
    <row r="175" spans="1:12" ht="15.75" customHeight="1" thickBot="1" x14ac:dyDescent="0.35">
      <c r="A175" s="14"/>
      <c r="B175" s="10"/>
      <c r="C175" s="65"/>
      <c r="D175" s="66" t="s">
        <v>31</v>
      </c>
      <c r="E175" s="34"/>
      <c r="F175" s="35">
        <f>SUM(F168:F174)</f>
        <v>505</v>
      </c>
      <c r="G175" s="35">
        <f t="shared" ref="G175:J175" si="22">SUM(G168:G174)</f>
        <v>19.489999999999998</v>
      </c>
      <c r="H175" s="35">
        <f t="shared" si="22"/>
        <v>25.91</v>
      </c>
      <c r="I175" s="35">
        <f t="shared" si="22"/>
        <v>44.82</v>
      </c>
      <c r="J175" s="35">
        <f t="shared" si="22"/>
        <v>487.63000000000005</v>
      </c>
      <c r="K175" s="44"/>
      <c r="L175" s="113">
        <v>91.02000000000001</v>
      </c>
    </row>
    <row r="176" spans="1:12" ht="14.4" x14ac:dyDescent="0.3">
      <c r="A176" s="15">
        <v>2</v>
      </c>
      <c r="B176" s="6">
        <v>5</v>
      </c>
      <c r="C176" s="63" t="s">
        <v>24</v>
      </c>
      <c r="D176" s="95" t="s">
        <v>26</v>
      </c>
      <c r="E176" s="82" t="s">
        <v>60</v>
      </c>
      <c r="F176" s="83">
        <v>210</v>
      </c>
      <c r="G176" s="84">
        <v>3.76</v>
      </c>
      <c r="H176" s="84">
        <v>5.18</v>
      </c>
      <c r="I176" s="84">
        <v>10.54</v>
      </c>
      <c r="J176" s="84">
        <v>99.77</v>
      </c>
      <c r="K176" s="87">
        <v>170</v>
      </c>
      <c r="L176" s="110">
        <v>13.23</v>
      </c>
    </row>
    <row r="177" spans="1:12" ht="14.4" x14ac:dyDescent="0.3">
      <c r="A177" s="13"/>
      <c r="B177" s="8"/>
      <c r="C177" s="69"/>
      <c r="D177" s="95" t="s">
        <v>27</v>
      </c>
      <c r="E177" s="107" t="s">
        <v>51</v>
      </c>
      <c r="F177" s="91">
        <v>90</v>
      </c>
      <c r="G177" s="84">
        <v>11.54</v>
      </c>
      <c r="H177" s="84">
        <v>7.97</v>
      </c>
      <c r="I177" s="84">
        <v>13.98</v>
      </c>
      <c r="J177" s="84">
        <v>275.73</v>
      </c>
      <c r="K177" s="87">
        <v>510</v>
      </c>
      <c r="L177" s="111">
        <v>44.73</v>
      </c>
    </row>
    <row r="178" spans="1:12" ht="14.4" x14ac:dyDescent="0.3">
      <c r="A178" s="13"/>
      <c r="B178" s="8"/>
      <c r="C178" s="69"/>
      <c r="D178" s="95" t="s">
        <v>28</v>
      </c>
      <c r="E178" s="88" t="s">
        <v>52</v>
      </c>
      <c r="F178" s="83">
        <v>150</v>
      </c>
      <c r="G178" s="84">
        <v>3.29</v>
      </c>
      <c r="H178" s="84">
        <v>4.88</v>
      </c>
      <c r="I178" s="87">
        <v>22</v>
      </c>
      <c r="J178" s="84">
        <v>151.07</v>
      </c>
      <c r="K178" s="87">
        <v>694</v>
      </c>
      <c r="L178" s="111">
        <v>19.45</v>
      </c>
    </row>
    <row r="179" spans="1:12" ht="14.4" x14ac:dyDescent="0.3">
      <c r="A179" s="13"/>
      <c r="B179" s="8"/>
      <c r="C179" s="69"/>
      <c r="D179" s="95" t="s">
        <v>29</v>
      </c>
      <c r="E179" s="88" t="s">
        <v>49</v>
      </c>
      <c r="F179" s="83">
        <v>200</v>
      </c>
      <c r="G179" s="84">
        <v>0.36</v>
      </c>
      <c r="H179" s="85"/>
      <c r="I179" s="84">
        <v>28.17</v>
      </c>
      <c r="J179" s="84">
        <v>109.25</v>
      </c>
      <c r="K179" s="87">
        <v>867</v>
      </c>
      <c r="L179" s="111">
        <v>8.1</v>
      </c>
    </row>
    <row r="180" spans="1:12" ht="14.4" x14ac:dyDescent="0.3">
      <c r="A180" s="13"/>
      <c r="B180" s="8"/>
      <c r="C180" s="69"/>
      <c r="D180" s="95" t="s">
        <v>69</v>
      </c>
      <c r="E180" s="88" t="s">
        <v>38</v>
      </c>
      <c r="F180" s="83">
        <v>25</v>
      </c>
      <c r="G180" s="84">
        <v>1.65</v>
      </c>
      <c r="H180" s="86">
        <v>0.3</v>
      </c>
      <c r="I180" s="84">
        <v>11.25</v>
      </c>
      <c r="J180" s="84">
        <v>45.25</v>
      </c>
      <c r="K180" s="85"/>
      <c r="L180" s="111">
        <v>2.35</v>
      </c>
    </row>
    <row r="181" spans="1:12" ht="14.4" x14ac:dyDescent="0.3">
      <c r="A181" s="13"/>
      <c r="B181" s="8"/>
      <c r="C181" s="69"/>
      <c r="D181" s="95" t="s">
        <v>30</v>
      </c>
      <c r="E181" s="88" t="s">
        <v>42</v>
      </c>
      <c r="F181" s="83">
        <v>25</v>
      </c>
      <c r="G181" s="86">
        <v>1.9</v>
      </c>
      <c r="H181" s="86">
        <v>0.2</v>
      </c>
      <c r="I181" s="84">
        <v>12.15</v>
      </c>
      <c r="J181" s="86">
        <v>59.5</v>
      </c>
      <c r="K181" s="96"/>
      <c r="L181" s="111">
        <v>3.16</v>
      </c>
    </row>
    <row r="182" spans="1:12" ht="14.4" x14ac:dyDescent="0.3">
      <c r="A182" s="13"/>
      <c r="B182" s="8"/>
      <c r="C182" s="69"/>
      <c r="D182" s="64"/>
      <c r="E182" s="32"/>
      <c r="F182" s="33"/>
      <c r="G182" s="33"/>
      <c r="H182" s="33"/>
      <c r="I182" s="33"/>
      <c r="J182" s="33"/>
      <c r="K182" s="43"/>
      <c r="L182" s="112"/>
    </row>
    <row r="183" spans="1:12" ht="14.4" x14ac:dyDescent="0.3">
      <c r="A183" s="13"/>
      <c r="B183" s="8"/>
      <c r="C183" s="69"/>
      <c r="D183" s="64"/>
      <c r="E183" s="32"/>
      <c r="F183" s="33"/>
      <c r="G183" s="33"/>
      <c r="H183" s="33"/>
      <c r="I183" s="33"/>
      <c r="J183" s="33"/>
      <c r="K183" s="43"/>
      <c r="L183" s="112"/>
    </row>
    <row r="184" spans="1:12" ht="14.4" x14ac:dyDescent="0.3">
      <c r="A184" s="14"/>
      <c r="B184" s="10"/>
      <c r="C184" s="65"/>
      <c r="D184" s="66" t="s">
        <v>31</v>
      </c>
      <c r="E184" s="34"/>
      <c r="F184" s="35">
        <f>SUM(F176:F183)</f>
        <v>700</v>
      </c>
      <c r="G184" s="35">
        <f>SUM(G176:G183)</f>
        <v>22.499999999999996</v>
      </c>
      <c r="H184" s="35">
        <f>SUM(H176:H183)</f>
        <v>18.529999999999998</v>
      </c>
      <c r="I184" s="35">
        <f>SUM(I176:I183)</f>
        <v>98.09</v>
      </c>
      <c r="J184" s="35">
        <f>SUM(J176:J183)</f>
        <v>740.56999999999994</v>
      </c>
      <c r="K184" s="44"/>
      <c r="L184" s="116">
        <v>91.019999999999982</v>
      </c>
    </row>
    <row r="185" spans="1:12" ht="15" thickBot="1" x14ac:dyDescent="0.3">
      <c r="A185" s="18">
        <f>A168</f>
        <v>2</v>
      </c>
      <c r="B185" s="19">
        <f>B168</f>
        <v>5</v>
      </c>
      <c r="C185" s="128" t="s">
        <v>4</v>
      </c>
      <c r="D185" s="129"/>
      <c r="E185" s="71"/>
      <c r="F185" s="72">
        <f>F175+F184</f>
        <v>1205</v>
      </c>
      <c r="G185" s="72">
        <f>G175+G184</f>
        <v>41.989999999999995</v>
      </c>
      <c r="H185" s="72">
        <f>H175+H184</f>
        <v>44.44</v>
      </c>
      <c r="I185" s="72">
        <f>I175+I184</f>
        <v>142.91</v>
      </c>
      <c r="J185" s="72">
        <f>J175+J184</f>
        <v>1228.2</v>
      </c>
      <c r="K185" s="73"/>
      <c r="L185" s="51">
        <f>L175+L184</f>
        <v>182.04</v>
      </c>
    </row>
    <row r="186" spans="1:12" ht="14.4" thickBot="1" x14ac:dyDescent="0.35">
      <c r="A186" s="16"/>
      <c r="B186" s="17"/>
      <c r="C186" s="132" t="s">
        <v>5</v>
      </c>
      <c r="D186" s="132"/>
      <c r="E186" s="132"/>
      <c r="F186" s="74">
        <f>(F23+F41+F59+F77+F95+F113+F131+F149+F167+F185)/(IF(F23=0,0,1)+IF(F41=0,0,1)+IF(F59=0,0,1)+IF(F77=0,0,1)+IF(F95=0,0,1)+IF(F113=0,0,1)+IF(F131=0,0,1)+IF(F149=0,0,1)+IF(F167=0,0,1)+IF(F185=0,0,1))</f>
        <v>1221.5</v>
      </c>
      <c r="G186" s="74">
        <f>(G23+G41+G59+G77+G95+G113+G131+G149+G167+G185)/(IF(G23=0,0,1)+IF(G41=0,0,1)+IF(G59=0,0,1)+IF(G77=0,0,1)+IF(G95=0,0,1)+IF(G113=0,0,1)+IF(G131=0,0,1)+IF(G149=0,0,1)+IF(G167=0,0,1)+IF(G185=0,0,1))</f>
        <v>39.922000000000004</v>
      </c>
      <c r="H186" s="74">
        <f>(H23+H41+H59+H77+H95+H113+H131+H149+H167+H185)/(IF(H23=0,0,1)+IF(H41=0,0,1)+IF(H59=0,0,1)+IF(H77=0,0,1)+IF(H95=0,0,1)+IF(H113=0,0,1)+IF(H131=0,0,1)+IF(H149=0,0,1)+IF(H167=0,0,1)+IF(H185=0,0,1))</f>
        <v>45.461000000000006</v>
      </c>
      <c r="I186" s="74">
        <f>(I23+I41+I59+I77+I95+I113+I131+I149+I167+I185)/(IF(I23=0,0,1)+IF(I41=0,0,1)+IF(I59=0,0,1)+IF(I77=0,0,1)+IF(I95=0,0,1)+IF(I113=0,0,1)+IF(I131=0,0,1)+IF(I149=0,0,1)+IF(I167=0,0,1)+IF(I185=0,0,1))</f>
        <v>183.44100000000003</v>
      </c>
      <c r="J186" s="74">
        <f>(J23+J41+J59+J77+J95+J113+J131+J149+J167+J185)/(IF(J23=0,0,1)+IF(J41=0,0,1)+IF(J59=0,0,1)+IF(J77=0,0,1)+IF(J95=0,0,1)+IF(J113=0,0,1)+IF(J131=0,0,1)+IF(J149=0,0,1)+IF(J167=0,0,1)+IF(J185=0,0,1))</f>
        <v>1338.1200000000003</v>
      </c>
      <c r="K186" s="75"/>
      <c r="L186" s="52">
        <f>(L23+L41+L59+L77+L95+L113+L131+L149+L167+L185)/(IF(L23=0,0,1)+IF(L41=0,0,1)+IF(L59=0,0,1)+IF(L77=0,0,1)+IF(L95=0,0,1)+IF(L113=0,0,1)+IF(L131=0,0,1)+IF(L149=0,0,1)+IF(L167=0,0,1)+IF(L185=0,0,1))</f>
        <v>182.04</v>
      </c>
    </row>
  </sheetData>
  <mergeCells count="14">
    <mergeCell ref="C77:D77"/>
    <mergeCell ref="C95:D95"/>
    <mergeCell ref="C23:D23"/>
    <mergeCell ref="C186:E186"/>
    <mergeCell ref="C185:D185"/>
    <mergeCell ref="C113:D113"/>
    <mergeCell ref="C131:D131"/>
    <mergeCell ref="C149:D149"/>
    <mergeCell ref="C167:D167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2026-01-22T06:44:38Z</dcterms:modified>
</cp:coreProperties>
</file>